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9395" windowHeight="7830" tabRatio="845"/>
  </bookViews>
  <sheets>
    <sheet name="基礎データ" sheetId="1" r:id="rId1"/>
    <sheet name="滞納・滞納処分データ" sheetId="4" r:id="rId2"/>
    <sheet name="減免制度のデータ" sheetId="12" r:id="rId3"/>
    <sheet name="国保事業会計データ" sheetId="8" r:id="rId4"/>
    <sheet name="コロナ①②" sheetId="13" r:id="rId5"/>
    <sheet name="コロナ③④" sheetId="14" r:id="rId6"/>
    <sheet name="コロナ⑤" sheetId="15" r:id="rId7"/>
  </sheets>
  <calcPr calcId="125725"/>
</workbook>
</file>

<file path=xl/calcChain.xml><?xml version="1.0" encoding="utf-8"?>
<calcChain xmlns="http://schemas.openxmlformats.org/spreadsheetml/2006/main">
  <c r="E23" i="4"/>
  <c r="G23"/>
  <c r="F23"/>
  <c r="D23"/>
  <c r="B23"/>
  <c r="O23" i="1"/>
  <c r="M23"/>
  <c r="K23"/>
  <c r="J17" i="8"/>
  <c r="E17"/>
  <c r="C6" i="4"/>
  <c r="C7"/>
  <c r="C8"/>
  <c r="C9"/>
  <c r="C10"/>
  <c r="C11"/>
  <c r="C12"/>
  <c r="C13"/>
  <c r="C14"/>
  <c r="C15"/>
  <c r="C16"/>
  <c r="C17"/>
  <c r="C18"/>
  <c r="C19"/>
  <c r="C20"/>
  <c r="E7" i="1"/>
  <c r="E8"/>
  <c r="E9"/>
  <c r="E10"/>
  <c r="E11"/>
  <c r="E12"/>
  <c r="E13"/>
  <c r="E14"/>
  <c r="E15"/>
  <c r="E16"/>
  <c r="E17"/>
  <c r="E18"/>
  <c r="E19"/>
  <c r="E20"/>
  <c r="E21"/>
  <c r="E65" i="8"/>
  <c r="F65" s="1"/>
  <c r="C65"/>
  <c r="D65" s="1"/>
  <c r="F23" l="1"/>
  <c r="D32" i="1"/>
  <c r="B87" i="8"/>
  <c r="J22"/>
  <c r="J21"/>
  <c r="J20"/>
  <c r="J19"/>
  <c r="J18"/>
  <c r="J16"/>
  <c r="J15"/>
  <c r="J13"/>
  <c r="J12"/>
  <c r="J11"/>
  <c r="J10"/>
  <c r="J7"/>
  <c r="J6"/>
  <c r="J5"/>
  <c r="E22"/>
  <c r="E21"/>
  <c r="E20"/>
  <c r="E19"/>
  <c r="E18"/>
  <c r="E16"/>
  <c r="E15"/>
  <c r="E13"/>
  <c r="E12"/>
  <c r="E11"/>
  <c r="E10"/>
  <c r="E7"/>
  <c r="E6"/>
  <c r="E5"/>
  <c r="E53" i="4"/>
  <c r="C21"/>
  <c r="C5"/>
  <c r="C4"/>
  <c r="D45" i="1"/>
  <c r="D44"/>
  <c r="D43"/>
  <c r="D42"/>
  <c r="D41"/>
  <c r="D39"/>
  <c r="D38"/>
  <c r="D37"/>
  <c r="D36"/>
  <c r="D35"/>
  <c r="D34"/>
  <c r="D33"/>
  <c r="D30"/>
  <c r="D29"/>
  <c r="D28"/>
  <c r="D40"/>
  <c r="E22"/>
  <c r="E6"/>
  <c r="E5"/>
  <c r="F22" i="12"/>
  <c r="G22"/>
  <c r="J22" i="4"/>
  <c r="E22"/>
  <c r="B22"/>
  <c r="B23" i="1"/>
  <c r="E14" i="8" l="1"/>
  <c r="E9"/>
  <c r="F53" i="4"/>
  <c r="G22"/>
  <c r="C46" i="1"/>
  <c r="C22" i="12"/>
  <c r="B46" i="1"/>
  <c r="C23" i="4" s="1"/>
  <c r="H22"/>
  <c r="C53"/>
  <c r="F23" i="1"/>
  <c r="J14" i="8"/>
  <c r="H23"/>
  <c r="C23"/>
  <c r="J8"/>
  <c r="I23"/>
  <c r="E8"/>
  <c r="B23"/>
  <c r="D22" i="12"/>
  <c r="B22"/>
  <c r="D53" i="4"/>
  <c r="F22"/>
  <c r="D31" i="1"/>
  <c r="J9" i="8"/>
  <c r="G23"/>
  <c r="D23"/>
  <c r="B53" i="4"/>
  <c r="D22"/>
  <c r="D23" i="1"/>
  <c r="E23" s="1"/>
  <c r="C23"/>
  <c r="E23" i="8" l="1"/>
  <c r="J23"/>
  <c r="D46" i="1"/>
</calcChain>
</file>

<file path=xl/sharedStrings.xml><?xml version="1.0" encoding="utf-8"?>
<sst xmlns="http://schemas.openxmlformats.org/spreadsheetml/2006/main" count="686" uniqueCount="200">
  <si>
    <t>Ⅰ．基礎データ</t>
    <rPh sb="2" eb="4">
      <t>キソ</t>
    </rPh>
    <phoneticPr fontId="2"/>
  </si>
  <si>
    <t>自治体名</t>
    <rPh sb="0" eb="3">
      <t>ジチタイ</t>
    </rPh>
    <rPh sb="3" eb="4">
      <t>メイ</t>
    </rPh>
    <phoneticPr fontId="2"/>
  </si>
  <si>
    <t>人口</t>
    <rPh sb="0" eb="2">
      <t>ジンコウ</t>
    </rPh>
    <phoneticPr fontId="2"/>
  </si>
  <si>
    <t>大分市</t>
    <rPh sb="0" eb="3">
      <t>オオイタシ</t>
    </rPh>
    <phoneticPr fontId="2"/>
  </si>
  <si>
    <t>別府市</t>
    <rPh sb="0" eb="3">
      <t>ベップシ</t>
    </rPh>
    <phoneticPr fontId="2"/>
  </si>
  <si>
    <t>臼杵市</t>
    <rPh sb="0" eb="2">
      <t>ウスキ</t>
    </rPh>
    <rPh sb="2" eb="3">
      <t>シ</t>
    </rPh>
    <phoneticPr fontId="2"/>
  </si>
  <si>
    <t>津久見市</t>
    <rPh sb="0" eb="4">
      <t>ツクミシ</t>
    </rPh>
    <phoneticPr fontId="2"/>
  </si>
  <si>
    <t>佐伯市</t>
    <rPh sb="0" eb="3">
      <t>サイキシ</t>
    </rPh>
    <phoneticPr fontId="2"/>
  </si>
  <si>
    <t>豊後大野市</t>
    <rPh sb="0" eb="2">
      <t>ブンゴ</t>
    </rPh>
    <rPh sb="2" eb="5">
      <t>オオノシ</t>
    </rPh>
    <phoneticPr fontId="2"/>
  </si>
  <si>
    <t>竹田市</t>
    <rPh sb="0" eb="3">
      <t>タケタシ</t>
    </rPh>
    <phoneticPr fontId="2"/>
  </si>
  <si>
    <t>由布市</t>
    <rPh sb="0" eb="3">
      <t>ユフシ</t>
    </rPh>
    <phoneticPr fontId="2"/>
  </si>
  <si>
    <t>九重町</t>
    <rPh sb="0" eb="3">
      <t>ココノエマチ</t>
    </rPh>
    <phoneticPr fontId="2"/>
  </si>
  <si>
    <t>玖珠町</t>
    <rPh sb="0" eb="3">
      <t>クスマチ</t>
    </rPh>
    <phoneticPr fontId="2"/>
  </si>
  <si>
    <t>日田市</t>
    <rPh sb="0" eb="3">
      <t>ヒタシ</t>
    </rPh>
    <phoneticPr fontId="2"/>
  </si>
  <si>
    <t>日出町</t>
    <rPh sb="0" eb="3">
      <t>ヒジマチ</t>
    </rPh>
    <phoneticPr fontId="2"/>
  </si>
  <si>
    <t>杵築市</t>
    <rPh sb="0" eb="3">
      <t>キツキシ</t>
    </rPh>
    <phoneticPr fontId="2"/>
  </si>
  <si>
    <t>国東市</t>
    <rPh sb="0" eb="2">
      <t>クニサキ</t>
    </rPh>
    <rPh sb="2" eb="3">
      <t>シ</t>
    </rPh>
    <phoneticPr fontId="2"/>
  </si>
  <si>
    <t>豊後高田市</t>
    <rPh sb="0" eb="2">
      <t>ブンゴ</t>
    </rPh>
    <rPh sb="2" eb="4">
      <t>タカタ</t>
    </rPh>
    <rPh sb="4" eb="5">
      <t>シ</t>
    </rPh>
    <phoneticPr fontId="2"/>
  </si>
  <si>
    <t>宇佐市</t>
    <rPh sb="0" eb="3">
      <t>ウサシ</t>
    </rPh>
    <phoneticPr fontId="2"/>
  </si>
  <si>
    <t>中津市</t>
    <rPh sb="0" eb="3">
      <t>ナカツシ</t>
    </rPh>
    <phoneticPr fontId="2"/>
  </si>
  <si>
    <t>姫島村</t>
    <rPh sb="0" eb="3">
      <t>ヒメシマムラ</t>
    </rPh>
    <phoneticPr fontId="2"/>
  </si>
  <si>
    <t>合計</t>
    <rPh sb="0" eb="2">
      <t>ゴウケイ</t>
    </rPh>
    <phoneticPr fontId="2"/>
  </si>
  <si>
    <t>加入世帯数</t>
    <rPh sb="0" eb="2">
      <t>カニュウ</t>
    </rPh>
    <rPh sb="2" eb="4">
      <t>セタイ</t>
    </rPh>
    <rPh sb="4" eb="5">
      <t>スウ</t>
    </rPh>
    <phoneticPr fontId="2"/>
  </si>
  <si>
    <t>加入人数</t>
    <rPh sb="0" eb="2">
      <t>カニュウ</t>
    </rPh>
    <rPh sb="2" eb="4">
      <t>ニンズウ</t>
    </rPh>
    <phoneticPr fontId="2"/>
  </si>
  <si>
    <t>加入世帯率</t>
    <rPh sb="0" eb="2">
      <t>カニュウ</t>
    </rPh>
    <rPh sb="2" eb="4">
      <t>セタイ</t>
    </rPh>
    <rPh sb="4" eb="5">
      <t>リツ</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</si>
  <si>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</si>
  <si>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</si>
  <si>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</si>
  <si>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利用世帯数</t>
    <rPh sb="0" eb="2">
      <t>リヨウ</t>
    </rPh>
    <rPh sb="2" eb="5">
      <t>セタイスウ</t>
    </rPh>
    <phoneticPr fontId="2"/>
  </si>
  <si>
    <t>①人口</t>
    <rPh sb="1" eb="3">
      <t>ジンコウ</t>
    </rPh>
    <phoneticPr fontId="2"/>
  </si>
  <si>
    <t>②世帯数</t>
    <rPh sb="1" eb="4">
      <t>セタイスウ</t>
    </rPh>
    <phoneticPr fontId="2"/>
  </si>
  <si>
    <t>③65歳以上</t>
    <rPh sb="3" eb="6">
      <t>サイイジョウ</t>
    </rPh>
    <phoneticPr fontId="2"/>
  </si>
  <si>
    <t>④高齢化率</t>
    <rPh sb="1" eb="4">
      <t>コウレイカ</t>
    </rPh>
    <rPh sb="4" eb="5">
      <t>リツ</t>
    </rPh>
    <phoneticPr fontId="2"/>
  </si>
  <si>
    <t>⑤75歳以上の人口</t>
    <rPh sb="3" eb="6">
      <t>サイイジョウ</t>
    </rPh>
    <rPh sb="7" eb="9">
      <t>ジンコウ</t>
    </rPh>
    <phoneticPr fontId="2"/>
  </si>
  <si>
    <t>Ⅱ-1．国民健康保険について</t>
    <rPh sb="4" eb="6">
      <t>コクミン</t>
    </rPh>
    <rPh sb="6" eb="8">
      <t>ケンコウ</t>
    </rPh>
    <rPh sb="8" eb="10">
      <t>ホケン</t>
    </rPh>
    <phoneticPr fontId="2"/>
  </si>
  <si>
    <t>Ⅱ-2．モデル世帯の国保料（税）額</t>
    <rPh sb="7" eb="9">
      <t>セタイ</t>
    </rPh>
    <rPh sb="10" eb="12">
      <t>コクホ</t>
    </rPh>
    <rPh sb="12" eb="13">
      <t>リョウ</t>
    </rPh>
    <rPh sb="14" eb="15">
      <t>ゼイ</t>
    </rPh>
    <rPh sb="16" eb="17">
      <t>ガク</t>
    </rPh>
    <phoneticPr fontId="2"/>
  </si>
  <si>
    <t>①夫婦2人（40代）・子ども2人世帯（所得250万円/年）、資産税額0円</t>
    <phoneticPr fontId="2"/>
  </si>
  <si>
    <t>②夫婦2人（70代）世帯（所得80万円/年）、資産税額0円（5割軽減世帯）</t>
    <rPh sb="31" eb="32">
      <t>ワリ</t>
    </rPh>
    <rPh sb="32" eb="34">
      <t>ケイゲン</t>
    </rPh>
    <rPh sb="34" eb="36">
      <t>セタイ</t>
    </rPh>
    <phoneticPr fontId="2"/>
  </si>
  <si>
    <t>③単身（70代）世帯（所得30万円/年）、資産税額0円（7割軽減世帯）</t>
    <rPh sb="1" eb="3">
      <t>タンシン</t>
    </rPh>
    <rPh sb="29" eb="30">
      <t>ワリ</t>
    </rPh>
    <rPh sb="30" eb="32">
      <t>ケイゲン</t>
    </rPh>
    <rPh sb="32" eb="34">
      <t>セタイ</t>
    </rPh>
    <phoneticPr fontId="2"/>
  </si>
  <si>
    <t>平均</t>
    <rPh sb="0" eb="2">
      <t>ヘイキン</t>
    </rPh>
    <phoneticPr fontId="2"/>
  </si>
  <si>
    <t>平均額</t>
    <rPh sb="0" eb="2">
      <t>ヘイキン</t>
    </rPh>
    <rPh sb="2" eb="3">
      <t>ガク</t>
    </rPh>
    <phoneticPr fontId="2"/>
  </si>
  <si>
    <t>Ⅲ．保険料（税）の滞納について</t>
    <rPh sb="2" eb="5">
      <t>ホケンリョウ</t>
    </rPh>
    <rPh sb="6" eb="7">
      <t>ゼイ</t>
    </rPh>
    <rPh sb="9" eb="11">
      <t>タイノウ</t>
    </rPh>
    <phoneticPr fontId="2"/>
  </si>
  <si>
    <t>①滞納世帯数</t>
    <rPh sb="1" eb="3">
      <t>タイノウ</t>
    </rPh>
    <rPh sb="3" eb="5">
      <t>セタイ</t>
    </rPh>
    <rPh sb="5" eb="6">
      <t>スウ</t>
    </rPh>
    <phoneticPr fontId="2"/>
  </si>
  <si>
    <r>
      <t>②滞納率</t>
    </r>
    <r>
      <rPr>
        <sz val="7"/>
        <color theme="1"/>
        <rFont val="ＭＳ Ｐゴシック"/>
        <family val="3"/>
        <charset val="128"/>
        <scheme val="minor"/>
      </rPr>
      <t>（滞納世帯/加入世帯）</t>
    </r>
    <rPh sb="1" eb="3">
      <t>タイノウ</t>
    </rPh>
    <rPh sb="3" eb="4">
      <t>リツ</t>
    </rPh>
    <rPh sb="5" eb="7">
      <t>タイノウ</t>
    </rPh>
    <rPh sb="7" eb="9">
      <t>セタイ</t>
    </rPh>
    <rPh sb="10" eb="12">
      <t>カニュウ</t>
    </rPh>
    <rPh sb="12" eb="14">
      <t>セタイ</t>
    </rPh>
    <phoneticPr fontId="2"/>
  </si>
  <si>
    <t>③短期保険証世帯</t>
    <rPh sb="1" eb="3">
      <t>タンキ</t>
    </rPh>
    <rPh sb="3" eb="6">
      <t>ホケンショウ</t>
    </rPh>
    <rPh sb="6" eb="8">
      <t>セタイ</t>
    </rPh>
    <phoneticPr fontId="2"/>
  </si>
  <si>
    <t>④短期保険証未送付</t>
    <rPh sb="1" eb="3">
      <t>タンキ</t>
    </rPh>
    <rPh sb="3" eb="6">
      <t>ホケンショウ</t>
    </rPh>
    <rPh sb="6" eb="9">
      <t>ミソウフ</t>
    </rPh>
    <phoneticPr fontId="2"/>
  </si>
  <si>
    <t>⑤資格証明書世帯</t>
    <rPh sb="1" eb="3">
      <t>シカク</t>
    </rPh>
    <rPh sb="3" eb="6">
      <t>ショウメイショ</t>
    </rPh>
    <rPh sb="6" eb="8">
      <t>セタイ</t>
    </rPh>
    <phoneticPr fontId="2"/>
  </si>
  <si>
    <t>⑦納付相談件数（短期保険証のみ）</t>
    <rPh sb="1" eb="3">
      <t>ノウフ</t>
    </rPh>
    <rPh sb="3" eb="5">
      <t>ソウダン</t>
    </rPh>
    <rPh sb="5" eb="7">
      <t>ケンスウ</t>
    </rPh>
    <rPh sb="8" eb="10">
      <t>タンキ</t>
    </rPh>
    <rPh sb="10" eb="12">
      <t>ホケン</t>
    </rPh>
    <rPh sb="12" eb="13">
      <t>ショウ</t>
    </rPh>
    <phoneticPr fontId="2"/>
  </si>
  <si>
    <t>⑧納付相談率（相談数/短期保険）</t>
    <rPh sb="1" eb="3">
      <t>ノウフ</t>
    </rPh>
    <rPh sb="3" eb="5">
      <t>ソウダン</t>
    </rPh>
    <rPh sb="5" eb="6">
      <t>リツ</t>
    </rPh>
    <rPh sb="7" eb="9">
      <t>ソウダン</t>
    </rPh>
    <rPh sb="9" eb="10">
      <t>スウ</t>
    </rPh>
    <rPh sb="11" eb="13">
      <t>タンキ</t>
    </rPh>
    <rPh sb="13" eb="15">
      <t>ホケン</t>
    </rPh>
    <phoneticPr fontId="2"/>
  </si>
  <si>
    <t>⑨納付相談数（資格証明書のみ）</t>
    <rPh sb="1" eb="3">
      <t>ノウフ</t>
    </rPh>
    <rPh sb="3" eb="5">
      <t>ソウダン</t>
    </rPh>
    <rPh sb="5" eb="6">
      <t>スウ</t>
    </rPh>
    <rPh sb="7" eb="9">
      <t>シカク</t>
    </rPh>
    <rPh sb="9" eb="12">
      <t>ショウメイショ</t>
    </rPh>
    <phoneticPr fontId="2"/>
  </si>
  <si>
    <t>⑩納付相談率（相談数/資格証明書）</t>
    <rPh sb="1" eb="3">
      <t>ノウフ</t>
    </rPh>
    <rPh sb="3" eb="5">
      <t>ソウダン</t>
    </rPh>
    <rPh sb="5" eb="6">
      <t>リツ</t>
    </rPh>
    <rPh sb="11" eb="13">
      <t>シカク</t>
    </rPh>
    <rPh sb="13" eb="16">
      <t>ショウメイショ</t>
    </rPh>
    <phoneticPr fontId="2"/>
  </si>
  <si>
    <t>⑥資格証明書未送付</t>
    <rPh sb="1" eb="3">
      <t>シカク</t>
    </rPh>
    <rPh sb="3" eb="6">
      <t>ショウメイショ</t>
    </rPh>
    <rPh sb="6" eb="9">
      <t>ミソウフ</t>
    </rPh>
    <phoneticPr fontId="2"/>
  </si>
  <si>
    <t>※①現年度賦課額で1円でも滞納があれば「滞納世帯」としてカウント</t>
    <rPh sb="2" eb="4">
      <t>ゲンネン</t>
    </rPh>
    <rPh sb="4" eb="5">
      <t>ド</t>
    </rPh>
    <rPh sb="5" eb="7">
      <t>フカ</t>
    </rPh>
    <rPh sb="7" eb="8">
      <t>ガク</t>
    </rPh>
    <rPh sb="10" eb="11">
      <t>エン</t>
    </rPh>
    <rPh sb="13" eb="15">
      <t>タイノウ</t>
    </rPh>
    <rPh sb="20" eb="22">
      <t>タイノウ</t>
    </rPh>
    <rPh sb="22" eb="24">
      <t>セタイ</t>
    </rPh>
    <phoneticPr fontId="2"/>
  </si>
  <si>
    <t>※④有効期限までに本人の手元に届かなかった件数</t>
    <rPh sb="2" eb="4">
      <t>ユウコウ</t>
    </rPh>
    <rPh sb="4" eb="6">
      <t>キゲン</t>
    </rPh>
    <rPh sb="9" eb="11">
      <t>ホンニン</t>
    </rPh>
    <rPh sb="12" eb="14">
      <t>テモト</t>
    </rPh>
    <rPh sb="15" eb="16">
      <t>トド</t>
    </rPh>
    <rPh sb="21" eb="23">
      <t>ケンスウ</t>
    </rPh>
    <phoneticPr fontId="2"/>
  </si>
  <si>
    <t>※⑥資格証明書の期限内の未送付・窓口留め置きの件数</t>
    <rPh sb="2" eb="4">
      <t>シカク</t>
    </rPh>
    <rPh sb="4" eb="7">
      <t>ショウメイショ</t>
    </rPh>
    <rPh sb="8" eb="11">
      <t>キゲンナイ</t>
    </rPh>
    <rPh sb="12" eb="15">
      <t>ミソウフ</t>
    </rPh>
    <rPh sb="16" eb="18">
      <t>マドグチ</t>
    </rPh>
    <rPh sb="18" eb="19">
      <t>ト</t>
    </rPh>
    <rPh sb="20" eb="21">
      <t>オ</t>
    </rPh>
    <rPh sb="23" eb="25">
      <t>ケンスウ</t>
    </rPh>
    <phoneticPr fontId="2"/>
  </si>
  <si>
    <t>※⑦「短期保険証」の発行世帯の方の相談数。同者の2回以上の相談も1件としてカウント</t>
    <rPh sb="3" eb="5">
      <t>タンキ</t>
    </rPh>
    <rPh sb="5" eb="8">
      <t>ホケンショウ</t>
    </rPh>
    <rPh sb="10" eb="12">
      <t>ハッコウ</t>
    </rPh>
    <rPh sb="12" eb="14">
      <t>セタイ</t>
    </rPh>
    <rPh sb="15" eb="16">
      <t>カタ</t>
    </rPh>
    <rPh sb="17" eb="19">
      <t>ソウダン</t>
    </rPh>
    <rPh sb="19" eb="20">
      <t>スウ</t>
    </rPh>
    <rPh sb="21" eb="22">
      <t>ドウ</t>
    </rPh>
    <rPh sb="22" eb="23">
      <t>シャ</t>
    </rPh>
    <rPh sb="25" eb="26">
      <t>カイ</t>
    </rPh>
    <rPh sb="26" eb="28">
      <t>イジョウ</t>
    </rPh>
    <rPh sb="27" eb="28">
      <t>ウエ</t>
    </rPh>
    <rPh sb="29" eb="31">
      <t>ソウダン</t>
    </rPh>
    <rPh sb="33" eb="34">
      <t>ケン</t>
    </rPh>
    <phoneticPr fontId="2"/>
  </si>
  <si>
    <t>※⑨「資格証明書」の発行世帯の方の相談数。同者の2回以上の相談も1件としてカウント</t>
    <rPh sb="3" eb="5">
      <t>シカク</t>
    </rPh>
    <rPh sb="5" eb="8">
      <t>ショウメイショ</t>
    </rPh>
    <rPh sb="10" eb="12">
      <t>ハッコウ</t>
    </rPh>
    <rPh sb="12" eb="14">
      <t>セタイ</t>
    </rPh>
    <rPh sb="15" eb="16">
      <t>カタ</t>
    </rPh>
    <rPh sb="17" eb="19">
      <t>ソウダン</t>
    </rPh>
    <rPh sb="19" eb="20">
      <t>スウ</t>
    </rPh>
    <rPh sb="21" eb="22">
      <t>ドウ</t>
    </rPh>
    <rPh sb="22" eb="23">
      <t>シャ</t>
    </rPh>
    <rPh sb="25" eb="26">
      <t>カイ</t>
    </rPh>
    <rPh sb="26" eb="28">
      <t>イジョウ</t>
    </rPh>
    <rPh sb="27" eb="28">
      <t>ウエ</t>
    </rPh>
    <rPh sb="29" eb="31">
      <t>ソウダン</t>
    </rPh>
    <rPh sb="33" eb="34">
      <t>ケン</t>
    </rPh>
    <phoneticPr fontId="2"/>
  </si>
  <si>
    <t>Ⅳ．「国保料（税）の滞納」のみの滞納処分</t>
    <rPh sb="3" eb="5">
      <t>コクホ</t>
    </rPh>
    <rPh sb="5" eb="6">
      <t>リョウ</t>
    </rPh>
    <rPh sb="7" eb="8">
      <t>ゼイ</t>
    </rPh>
    <rPh sb="10" eb="12">
      <t>タイノウ</t>
    </rPh>
    <rPh sb="16" eb="18">
      <t>タイノウ</t>
    </rPh>
    <rPh sb="18" eb="20">
      <t>ショブン</t>
    </rPh>
    <phoneticPr fontId="2"/>
  </si>
  <si>
    <t>①差押え件数</t>
    <rPh sb="1" eb="3">
      <t>サシオサ</t>
    </rPh>
    <rPh sb="4" eb="6">
      <t>ケンスウ</t>
    </rPh>
    <phoneticPr fontId="2"/>
  </si>
  <si>
    <t>②「徴収の猶予」件数</t>
    <rPh sb="2" eb="4">
      <t>チョウシュウ</t>
    </rPh>
    <rPh sb="5" eb="7">
      <t>ユウヨ</t>
    </rPh>
    <rPh sb="8" eb="10">
      <t>ケンスウ</t>
    </rPh>
    <phoneticPr fontId="2"/>
  </si>
  <si>
    <t>③職権による「換価の猶予」</t>
    <rPh sb="1" eb="3">
      <t>ショッケン</t>
    </rPh>
    <rPh sb="7" eb="9">
      <t>カンカ</t>
    </rPh>
    <rPh sb="10" eb="12">
      <t>ユウヨ</t>
    </rPh>
    <phoneticPr fontId="2"/>
  </si>
  <si>
    <t>④申請による「換価の猶予」</t>
    <rPh sb="1" eb="3">
      <t>シンセイ</t>
    </rPh>
    <rPh sb="7" eb="9">
      <t>カンカ</t>
    </rPh>
    <rPh sb="10" eb="12">
      <t>ユウヨ</t>
    </rPh>
    <phoneticPr fontId="2"/>
  </si>
  <si>
    <t>⑤財産調査件数</t>
    <rPh sb="1" eb="3">
      <t>ザイサン</t>
    </rPh>
    <rPh sb="3" eb="5">
      <t>チョウサ</t>
    </rPh>
    <rPh sb="5" eb="7">
      <t>ケンスウ</t>
    </rPh>
    <phoneticPr fontId="2"/>
  </si>
  <si>
    <t>※②～④は「猶予」された件数</t>
    <rPh sb="6" eb="8">
      <t>ユウヨ</t>
    </rPh>
    <rPh sb="12" eb="14">
      <t>ケンスウ</t>
    </rPh>
    <phoneticPr fontId="2"/>
  </si>
  <si>
    <t>①政令軽減世帯数</t>
    <rPh sb="1" eb="3">
      <t>セイレイ</t>
    </rPh>
    <rPh sb="3" eb="5">
      <t>ケイゲン</t>
    </rPh>
    <rPh sb="5" eb="8">
      <t>セタイスウ</t>
    </rPh>
    <phoneticPr fontId="2"/>
  </si>
  <si>
    <t>②一部負担金減免制度の有無</t>
    <rPh sb="1" eb="3">
      <t>イチブ</t>
    </rPh>
    <rPh sb="3" eb="6">
      <t>フタンキン</t>
    </rPh>
    <rPh sb="6" eb="8">
      <t>ゲンメン</t>
    </rPh>
    <rPh sb="8" eb="10">
      <t>セイド</t>
    </rPh>
    <rPh sb="11" eb="13">
      <t>ウム</t>
    </rPh>
    <phoneticPr fontId="2"/>
  </si>
  <si>
    <t>③一部負担金減免数</t>
    <rPh sb="1" eb="3">
      <t>イチブ</t>
    </rPh>
    <rPh sb="3" eb="6">
      <t>フタンキン</t>
    </rPh>
    <rPh sb="6" eb="8">
      <t>ゲンメン</t>
    </rPh>
    <rPh sb="8" eb="9">
      <t>スウ</t>
    </rPh>
    <phoneticPr fontId="2"/>
  </si>
  <si>
    <t>相談・申請数</t>
    <rPh sb="0" eb="2">
      <t>ソウダン</t>
    </rPh>
    <rPh sb="3" eb="5">
      <t>シンセイ</t>
    </rPh>
    <rPh sb="5" eb="6">
      <t>スウ</t>
    </rPh>
    <phoneticPr fontId="2"/>
  </si>
  <si>
    <t>④周知方法</t>
    <rPh sb="1" eb="3">
      <t>シュウチ</t>
    </rPh>
    <rPh sb="3" eb="5">
      <t>ホウホウ</t>
    </rPh>
    <phoneticPr fontId="2"/>
  </si>
  <si>
    <t>国保料（税）</t>
    <rPh sb="0" eb="2">
      <t>コクホ</t>
    </rPh>
    <rPh sb="2" eb="3">
      <t>リョウ</t>
    </rPh>
    <rPh sb="4" eb="5">
      <t>ゼイ</t>
    </rPh>
    <phoneticPr fontId="2"/>
  </si>
  <si>
    <t>繰入金</t>
    <rPh sb="0" eb="2">
      <t>クリイレ</t>
    </rPh>
    <rPh sb="2" eb="3">
      <t>キン</t>
    </rPh>
    <phoneticPr fontId="2"/>
  </si>
  <si>
    <t>その他</t>
    <rPh sb="2" eb="3">
      <t>タ</t>
    </rPh>
    <phoneticPr fontId="2"/>
  </si>
  <si>
    <t>歳入合計</t>
    <rPh sb="0" eb="2">
      <t>サイニュウ</t>
    </rPh>
    <rPh sb="2" eb="4">
      <t>ゴウケイ</t>
    </rPh>
    <phoneticPr fontId="2"/>
  </si>
  <si>
    <t>保険給付費</t>
    <rPh sb="0" eb="2">
      <t>ホケン</t>
    </rPh>
    <rPh sb="2" eb="4">
      <t>キュウフ</t>
    </rPh>
    <rPh sb="4" eb="5">
      <t>ヒ</t>
    </rPh>
    <phoneticPr fontId="2"/>
  </si>
  <si>
    <t>国保事業納付金</t>
    <rPh sb="0" eb="2">
      <t>コクホ</t>
    </rPh>
    <rPh sb="2" eb="4">
      <t>ジギョウ</t>
    </rPh>
    <rPh sb="4" eb="7">
      <t>ノウフキン</t>
    </rPh>
    <phoneticPr fontId="2"/>
  </si>
  <si>
    <t>保健事業費</t>
    <rPh sb="0" eb="2">
      <t>ホケン</t>
    </rPh>
    <rPh sb="2" eb="5">
      <t>ジギョウヒ</t>
    </rPh>
    <phoneticPr fontId="2"/>
  </si>
  <si>
    <t>歳出合計</t>
    <rPh sb="0" eb="2">
      <t>サイシュツ</t>
    </rPh>
    <rPh sb="2" eb="4">
      <t>ゴウケイ</t>
    </rPh>
    <phoneticPr fontId="2"/>
  </si>
  <si>
    <t>予算額</t>
    <rPh sb="0" eb="3">
      <t>ヨサンガク</t>
    </rPh>
    <phoneticPr fontId="2"/>
  </si>
  <si>
    <t>決算額</t>
    <rPh sb="0" eb="2">
      <t>ケッサン</t>
    </rPh>
    <rPh sb="2" eb="3">
      <t>ガク</t>
    </rPh>
    <phoneticPr fontId="2"/>
  </si>
  <si>
    <t>2018年度</t>
    <rPh sb="4" eb="5">
      <t>ネン</t>
    </rPh>
    <rPh sb="5" eb="6">
      <t>ド</t>
    </rPh>
    <phoneticPr fontId="2"/>
  </si>
  <si>
    <t>2019年度</t>
    <rPh sb="4" eb="5">
      <t>ネン</t>
    </rPh>
    <rPh sb="5" eb="6">
      <t>ド</t>
    </rPh>
    <phoneticPr fontId="2"/>
  </si>
  <si>
    <t>①歳入の部（千円）</t>
    <rPh sb="1" eb="3">
      <t>サイニュウ</t>
    </rPh>
    <rPh sb="4" eb="5">
      <t>ブ</t>
    </rPh>
    <rPh sb="6" eb="8">
      <t>センエン</t>
    </rPh>
    <phoneticPr fontId="2"/>
  </si>
  <si>
    <t>②歳出の部（千円）</t>
    <rPh sb="1" eb="3">
      <t>サイシュツ</t>
    </rPh>
    <rPh sb="4" eb="5">
      <t>ブ</t>
    </rPh>
    <rPh sb="6" eb="8">
      <t>センエン</t>
    </rPh>
    <phoneticPr fontId="2"/>
  </si>
  <si>
    <t>②一般会計から国保会計への法定外繰り入れ（千円）</t>
    <rPh sb="1" eb="3">
      <t>イッパン</t>
    </rPh>
    <rPh sb="3" eb="5">
      <t>カイケイ</t>
    </rPh>
    <rPh sb="7" eb="9">
      <t>コクホ</t>
    </rPh>
    <rPh sb="9" eb="11">
      <t>カイケイ</t>
    </rPh>
    <rPh sb="13" eb="15">
      <t>ホウテイ</t>
    </rPh>
    <rPh sb="15" eb="16">
      <t>ガイ</t>
    </rPh>
    <rPh sb="16" eb="17">
      <t>ク</t>
    </rPh>
    <rPh sb="18" eb="19">
      <t>イ</t>
    </rPh>
    <rPh sb="21" eb="23">
      <t>センエン</t>
    </rPh>
    <phoneticPr fontId="2"/>
  </si>
  <si>
    <t>法定外繰り入れ総額（千円）</t>
    <rPh sb="0" eb="2">
      <t>ホウテイ</t>
    </rPh>
    <rPh sb="2" eb="3">
      <t>ガイ</t>
    </rPh>
    <rPh sb="3" eb="4">
      <t>ク</t>
    </rPh>
    <rPh sb="5" eb="6">
      <t>イ</t>
    </rPh>
    <rPh sb="7" eb="9">
      <t>ソウガク</t>
    </rPh>
    <phoneticPr fontId="2"/>
  </si>
  <si>
    <t>1世帯当たりの繰入れ額（千円）</t>
    <rPh sb="1" eb="3">
      <t>セタイ</t>
    </rPh>
    <rPh sb="3" eb="4">
      <t>ア</t>
    </rPh>
    <rPh sb="7" eb="9">
      <t>クリイ</t>
    </rPh>
    <rPh sb="10" eb="11">
      <t>ガク</t>
    </rPh>
    <phoneticPr fontId="2"/>
  </si>
  <si>
    <t>決算額の合計</t>
    <rPh sb="0" eb="2">
      <t>ケッサン</t>
    </rPh>
    <rPh sb="2" eb="3">
      <t>ガク</t>
    </rPh>
    <rPh sb="4" eb="6">
      <t>ゴウケイ</t>
    </rPh>
    <phoneticPr fontId="2"/>
  </si>
  <si>
    <t>Ⅴ．減免制度について</t>
    <rPh sb="2" eb="4">
      <t>ゲンメン</t>
    </rPh>
    <rPh sb="4" eb="6">
      <t>セイド</t>
    </rPh>
    <phoneticPr fontId="2"/>
  </si>
  <si>
    <t>①2020年度国保会計の歳入と歳出（千円）</t>
    <rPh sb="5" eb="6">
      <t>ネン</t>
    </rPh>
    <rPh sb="6" eb="7">
      <t>ド</t>
    </rPh>
    <rPh sb="7" eb="9">
      <t>コクホ</t>
    </rPh>
    <rPh sb="9" eb="11">
      <t>カイケイ</t>
    </rPh>
    <rPh sb="12" eb="14">
      <t>サイニュウ</t>
    </rPh>
    <rPh sb="15" eb="17">
      <t>サイシュツ</t>
    </rPh>
    <rPh sb="18" eb="20">
      <t>センエン</t>
    </rPh>
    <phoneticPr fontId="2"/>
  </si>
  <si>
    <t>2020年度</t>
    <rPh sb="4" eb="5">
      <t>ネン</t>
    </rPh>
    <rPh sb="5" eb="6">
      <t>ド</t>
    </rPh>
    <phoneticPr fontId="2"/>
  </si>
  <si>
    <t>③2019年度末における国保特別会計基金の保有額・④2021年度の保険料（税）の見込み</t>
    <rPh sb="5" eb="8">
      <t>ネンドマツ</t>
    </rPh>
    <rPh sb="12" eb="14">
      <t>コクホ</t>
    </rPh>
    <rPh sb="14" eb="16">
      <t>トクベツ</t>
    </rPh>
    <rPh sb="16" eb="18">
      <t>カイケイ</t>
    </rPh>
    <rPh sb="18" eb="20">
      <t>キキン</t>
    </rPh>
    <rPh sb="21" eb="24">
      <t>ホユウガク</t>
    </rPh>
    <rPh sb="30" eb="32">
      <t>ネンド</t>
    </rPh>
    <rPh sb="33" eb="36">
      <t>ホケンリョウ</t>
    </rPh>
    <rPh sb="37" eb="38">
      <t>ゼイ</t>
    </rPh>
    <rPh sb="40" eb="42">
      <t>ミコ</t>
    </rPh>
    <phoneticPr fontId="2"/>
  </si>
  <si>
    <t>2019年度末における国保特別会計基金保有額</t>
    <rPh sb="4" eb="7">
      <t>ネンドマツ</t>
    </rPh>
    <rPh sb="11" eb="13">
      <t>コクホ</t>
    </rPh>
    <rPh sb="13" eb="15">
      <t>トクベツ</t>
    </rPh>
    <rPh sb="15" eb="17">
      <t>カイケイ</t>
    </rPh>
    <rPh sb="17" eb="19">
      <t>キキン</t>
    </rPh>
    <rPh sb="19" eb="22">
      <t>ホユウガク</t>
    </rPh>
    <phoneticPr fontId="2"/>
  </si>
  <si>
    <t>2021年度の保険料（税）の見込み</t>
    <rPh sb="4" eb="5">
      <t>ネン</t>
    </rPh>
    <rPh sb="5" eb="6">
      <t>ド</t>
    </rPh>
    <rPh sb="7" eb="10">
      <t>ホケンリョウ</t>
    </rPh>
    <rPh sb="11" eb="12">
      <t>ゼイ</t>
    </rPh>
    <rPh sb="14" eb="16">
      <t>ミコ</t>
    </rPh>
    <phoneticPr fontId="2"/>
  </si>
  <si>
    <t>Ⅵ．国保事業会計について</t>
    <rPh sb="2" eb="4">
      <t>コクホ</t>
    </rPh>
    <rPh sb="4" eb="6">
      <t>ジギョウ</t>
    </rPh>
    <rPh sb="6" eb="8">
      <t>カイケイ</t>
    </rPh>
    <phoneticPr fontId="2"/>
  </si>
  <si>
    <t>Ⅶ．「新型コロナウイルス感染症」に関連した厚労省通達に基づく対応</t>
    <rPh sb="3" eb="5">
      <t>シンガタ</t>
    </rPh>
    <rPh sb="12" eb="15">
      <t>カンセンショウ</t>
    </rPh>
    <rPh sb="17" eb="19">
      <t>カンレン</t>
    </rPh>
    <rPh sb="21" eb="24">
      <t>コウロウショウ</t>
    </rPh>
    <rPh sb="24" eb="26">
      <t>ツウタツ</t>
    </rPh>
    <rPh sb="27" eb="28">
      <t>モト</t>
    </rPh>
    <rPh sb="30" eb="32">
      <t>タイオウ</t>
    </rPh>
    <phoneticPr fontId="2"/>
  </si>
  <si>
    <t>①「資格証」の「短期証」への切り替え</t>
    <rPh sb="2" eb="4">
      <t>シカク</t>
    </rPh>
    <rPh sb="4" eb="5">
      <t>ショウ</t>
    </rPh>
    <rPh sb="8" eb="10">
      <t>タンキ</t>
    </rPh>
    <rPh sb="10" eb="11">
      <t>ショウ</t>
    </rPh>
    <rPh sb="14" eb="15">
      <t>キ</t>
    </rPh>
    <rPh sb="16" eb="17">
      <t>カ</t>
    </rPh>
    <phoneticPr fontId="2"/>
  </si>
  <si>
    <t>実施状況</t>
    <rPh sb="0" eb="2">
      <t>ジッシ</t>
    </rPh>
    <rPh sb="2" eb="4">
      <t>ジョウキョウ</t>
    </rPh>
    <phoneticPr fontId="2"/>
  </si>
  <si>
    <t>「予定」、「しない」理由や対応状況</t>
    <phoneticPr fontId="2"/>
  </si>
  <si>
    <t>②国保法77条の対応</t>
    <rPh sb="1" eb="3">
      <t>コクホ</t>
    </rPh>
    <rPh sb="3" eb="4">
      <t>ホウ</t>
    </rPh>
    <rPh sb="6" eb="7">
      <t>ジョウ</t>
    </rPh>
    <rPh sb="8" eb="10">
      <t>タイオウ</t>
    </rPh>
    <phoneticPr fontId="2"/>
  </si>
  <si>
    <t>実施件数</t>
    <rPh sb="0" eb="2">
      <t>ジッシ</t>
    </rPh>
    <rPh sb="2" eb="4">
      <t>ケンスウ</t>
    </rPh>
    <phoneticPr fontId="2"/>
  </si>
  <si>
    <t>③後期高齢者医療の第111条の対応</t>
    <rPh sb="1" eb="3">
      <t>コウキ</t>
    </rPh>
    <rPh sb="3" eb="6">
      <t>コウレイシャ</t>
    </rPh>
    <rPh sb="6" eb="8">
      <t>イリョウ</t>
    </rPh>
    <rPh sb="9" eb="10">
      <t>ダイ</t>
    </rPh>
    <rPh sb="13" eb="14">
      <t>ジョウ</t>
    </rPh>
    <rPh sb="15" eb="17">
      <t>タイオウ</t>
    </rPh>
    <phoneticPr fontId="2"/>
  </si>
  <si>
    <t>「できている」場合の内容と「予定」、「しない」場合の対応状況</t>
    <rPh sb="7" eb="9">
      <t>バアイ</t>
    </rPh>
    <rPh sb="10" eb="12">
      <t>ナイヨウ</t>
    </rPh>
    <rPh sb="23" eb="25">
      <t>バアイ</t>
    </rPh>
    <phoneticPr fontId="2"/>
  </si>
  <si>
    <t>④国保・後期高齢者医療の「傷病手当の条例」の策定状況</t>
    <rPh sb="1" eb="3">
      <t>コクホ</t>
    </rPh>
    <rPh sb="4" eb="6">
      <t>コウキ</t>
    </rPh>
    <rPh sb="6" eb="9">
      <t>コウレイシャ</t>
    </rPh>
    <rPh sb="9" eb="11">
      <t>イリョウ</t>
    </rPh>
    <rPh sb="13" eb="15">
      <t>ショウビョウ</t>
    </rPh>
    <rPh sb="15" eb="17">
      <t>テアテ</t>
    </rPh>
    <rPh sb="18" eb="20">
      <t>ジョウレイ</t>
    </rPh>
    <rPh sb="22" eb="24">
      <t>サクテイ</t>
    </rPh>
    <rPh sb="24" eb="26">
      <t>ジョウキョウ</t>
    </rPh>
    <phoneticPr fontId="2"/>
  </si>
  <si>
    <t>対応状況</t>
    <rPh sb="0" eb="2">
      <t>タイオウ</t>
    </rPh>
    <rPh sb="2" eb="4">
      <t>ジョウキョウ</t>
    </rPh>
    <phoneticPr fontId="2"/>
  </si>
  <si>
    <t>⑤市町村民への周知方法</t>
    <rPh sb="1" eb="4">
      <t>シチョウソン</t>
    </rPh>
    <rPh sb="4" eb="5">
      <t>ミン</t>
    </rPh>
    <rPh sb="7" eb="9">
      <t>シュウチ</t>
    </rPh>
    <rPh sb="9" eb="11">
      <t>ホウホウ</t>
    </rPh>
    <phoneticPr fontId="2"/>
  </si>
  <si>
    <t>市報・しおり</t>
    <rPh sb="0" eb="2">
      <t>シホウ</t>
    </rPh>
    <phoneticPr fontId="2"/>
  </si>
  <si>
    <t>ホームページ</t>
    <phoneticPr fontId="2"/>
  </si>
  <si>
    <t>ポスター・チラシ</t>
    <phoneticPr fontId="2"/>
  </si>
  <si>
    <t>していない</t>
    <phoneticPr fontId="2"/>
  </si>
  <si>
    <t>その他の方法</t>
    <rPh sb="2" eb="3">
      <t>タ</t>
    </rPh>
    <rPh sb="4" eb="6">
      <t>ホウホウ</t>
    </rPh>
    <phoneticPr fontId="2"/>
  </si>
  <si>
    <t>-</t>
    <phoneticPr fontId="2"/>
  </si>
  <si>
    <t>有</t>
    <rPh sb="0" eb="1">
      <t>アリ</t>
    </rPh>
    <phoneticPr fontId="2"/>
  </si>
  <si>
    <t>市報（年１）、HP</t>
    <rPh sb="0" eb="2">
      <t>シホウ</t>
    </rPh>
    <rPh sb="3" eb="4">
      <t>ネン</t>
    </rPh>
    <phoneticPr fontId="2"/>
  </si>
  <si>
    <t>1月まで不明</t>
    <rPh sb="1" eb="2">
      <t>ガツ</t>
    </rPh>
    <rPh sb="4" eb="6">
      <t>フメイ</t>
    </rPh>
    <phoneticPr fontId="2"/>
  </si>
  <si>
    <t>しない</t>
    <phoneticPr fontId="2"/>
  </si>
  <si>
    <t>資格証を被保険者証とみなす</t>
    <rPh sb="0" eb="2">
      <t>シカク</t>
    </rPh>
    <rPh sb="2" eb="3">
      <t>ショウ</t>
    </rPh>
    <rPh sb="4" eb="8">
      <t>ヒホケンシャ</t>
    </rPh>
    <rPh sb="8" eb="9">
      <t>ショウ</t>
    </rPh>
    <phoneticPr fontId="2"/>
  </si>
  <si>
    <t>できている</t>
    <phoneticPr fontId="2"/>
  </si>
  <si>
    <t>「徴収猶予」は地方税法附則第59条第１項　「国保税減免」は国の財政支援基準</t>
    <rPh sb="1" eb="3">
      <t>チョウシュウ</t>
    </rPh>
    <rPh sb="3" eb="5">
      <t>ユウヨ</t>
    </rPh>
    <rPh sb="7" eb="10">
      <t>チホウゼイ</t>
    </rPh>
    <rPh sb="10" eb="11">
      <t>ホウ</t>
    </rPh>
    <rPh sb="11" eb="13">
      <t>フソク</t>
    </rPh>
    <rPh sb="13" eb="14">
      <t>ダイ</t>
    </rPh>
    <rPh sb="16" eb="17">
      <t>ジョウ</t>
    </rPh>
    <rPh sb="17" eb="18">
      <t>ダイ</t>
    </rPh>
    <rPh sb="19" eb="20">
      <t>コウ</t>
    </rPh>
    <rPh sb="22" eb="24">
      <t>コクホ</t>
    </rPh>
    <rPh sb="24" eb="25">
      <t>ゼイ</t>
    </rPh>
    <rPh sb="25" eb="27">
      <t>ゲンメン</t>
    </rPh>
    <rPh sb="29" eb="30">
      <t>クニ</t>
    </rPh>
    <rPh sb="31" eb="33">
      <t>ザイセイ</t>
    </rPh>
    <rPh sb="33" eb="35">
      <t>シエン</t>
    </rPh>
    <rPh sb="35" eb="37">
      <t>キジュン</t>
    </rPh>
    <phoneticPr fontId="2"/>
  </si>
  <si>
    <t>大分県後期高齢者医療広域連合の基準に沿って実施。</t>
    <rPh sb="0" eb="2">
      <t>オオイタ</t>
    </rPh>
    <rPh sb="2" eb="3">
      <t>ケン</t>
    </rPh>
    <rPh sb="3" eb="5">
      <t>コウキ</t>
    </rPh>
    <rPh sb="5" eb="8">
      <t>コウレイシャ</t>
    </rPh>
    <rPh sb="8" eb="10">
      <t>イリョウ</t>
    </rPh>
    <rPh sb="10" eb="12">
      <t>コウイキ</t>
    </rPh>
    <rPh sb="12" eb="14">
      <t>レンゴウ</t>
    </rPh>
    <rPh sb="15" eb="17">
      <t>キジュン</t>
    </rPh>
    <rPh sb="18" eb="19">
      <t>ソ</t>
    </rPh>
    <rPh sb="21" eb="23">
      <t>ジッシ</t>
    </rPh>
    <phoneticPr fontId="2"/>
  </si>
  <si>
    <t>策定済み</t>
    <rPh sb="0" eb="2">
      <t>サクテイ</t>
    </rPh>
    <rPh sb="2" eb="3">
      <t>ス</t>
    </rPh>
    <phoneticPr fontId="2"/>
  </si>
  <si>
    <t>ホームページに申請様式も掲載。条例の一部改定も行なった。</t>
    <rPh sb="7" eb="9">
      <t>シンセイ</t>
    </rPh>
    <rPh sb="9" eb="11">
      <t>ヨウシキ</t>
    </rPh>
    <rPh sb="12" eb="14">
      <t>ケイサイ</t>
    </rPh>
    <rPh sb="15" eb="17">
      <t>ジョウレイ</t>
    </rPh>
    <rPh sb="18" eb="20">
      <t>イチブ</t>
    </rPh>
    <rPh sb="20" eb="22">
      <t>カイテイ</t>
    </rPh>
    <rPh sb="23" eb="24">
      <t>オコ</t>
    </rPh>
    <phoneticPr fontId="2"/>
  </si>
  <si>
    <t>〇</t>
    <phoneticPr fontId="2"/>
  </si>
  <si>
    <t>納税通知書に掲載</t>
    <rPh sb="0" eb="2">
      <t>ノウゼイ</t>
    </rPh>
    <rPh sb="2" eb="5">
      <t>ツウチショ</t>
    </rPh>
    <rPh sb="6" eb="8">
      <t>ケイサイ</t>
    </rPh>
    <phoneticPr fontId="2"/>
  </si>
  <si>
    <t>HP</t>
    <phoneticPr fontId="2"/>
  </si>
  <si>
    <t>実施予定</t>
    <rPh sb="0" eb="2">
      <t>ジッシ</t>
    </rPh>
    <rPh sb="2" eb="4">
      <t>ヨテイ</t>
    </rPh>
    <phoneticPr fontId="2"/>
  </si>
  <si>
    <t>一斉に短期証への切り替え実施の予定はないが、個別に相談有れば随時短期証に切り替えている。</t>
    <rPh sb="0" eb="2">
      <t>イッセイ</t>
    </rPh>
    <rPh sb="3" eb="5">
      <t>タンキ</t>
    </rPh>
    <rPh sb="5" eb="6">
      <t>ショウ</t>
    </rPh>
    <rPh sb="8" eb="9">
      <t>キ</t>
    </rPh>
    <rPh sb="10" eb="11">
      <t>カ</t>
    </rPh>
    <rPh sb="12" eb="14">
      <t>ジッシ</t>
    </rPh>
    <rPh sb="15" eb="17">
      <t>ヨテイ</t>
    </rPh>
    <rPh sb="22" eb="24">
      <t>コベツ</t>
    </rPh>
    <rPh sb="25" eb="27">
      <t>ソウダン</t>
    </rPh>
    <rPh sb="27" eb="28">
      <t>ア</t>
    </rPh>
    <rPh sb="30" eb="32">
      <t>ズイジ</t>
    </rPh>
    <rPh sb="32" eb="34">
      <t>タンキ</t>
    </rPh>
    <rPh sb="34" eb="35">
      <t>ショウ</t>
    </rPh>
    <rPh sb="36" eb="37">
      <t>キ</t>
    </rPh>
    <rPh sb="38" eb="39">
      <t>カ</t>
    </rPh>
    <phoneticPr fontId="2"/>
  </si>
  <si>
    <t>「できている」の条例内容と「予定」、「できていない」場合の対応状況</t>
    <rPh sb="8" eb="10">
      <t>ジョウレイ</t>
    </rPh>
    <rPh sb="10" eb="12">
      <t>ナイヨウ</t>
    </rPh>
    <rPh sb="14" eb="16">
      <t>ヨテイ</t>
    </rPh>
    <rPh sb="26" eb="28">
      <t>バアイ</t>
    </rPh>
    <rPh sb="29" eb="31">
      <t>タイオウ</t>
    </rPh>
    <rPh sb="31" eb="33">
      <t>ジョウキョウ</t>
    </rPh>
    <phoneticPr fontId="2"/>
  </si>
  <si>
    <t>減免216件、猶予11件。別府市国保税「減免」要綱第4条の特例として6月1日に制定、別府市税条例第8条（徴収）猶予に係る氏の徴収金の分割納税又は分割納入の方法及び第9条（徴収猶予の申請手続き等）並びに第10条（徴収猶予の取消し）の規定に基づき実施。</t>
    <rPh sb="0" eb="2">
      <t>ゲンメン</t>
    </rPh>
    <rPh sb="5" eb="6">
      <t>ケン</t>
    </rPh>
    <rPh sb="7" eb="9">
      <t>ユウヨ</t>
    </rPh>
    <rPh sb="11" eb="12">
      <t>ケン</t>
    </rPh>
    <rPh sb="13" eb="16">
      <t>ベップシ</t>
    </rPh>
    <rPh sb="16" eb="18">
      <t>コクホ</t>
    </rPh>
    <rPh sb="18" eb="19">
      <t>ゼイ</t>
    </rPh>
    <rPh sb="20" eb="22">
      <t>ゲンメン</t>
    </rPh>
    <rPh sb="23" eb="25">
      <t>ヨウコウ</t>
    </rPh>
    <rPh sb="25" eb="26">
      <t>ダイ</t>
    </rPh>
    <rPh sb="27" eb="28">
      <t>ジョウ</t>
    </rPh>
    <rPh sb="29" eb="31">
      <t>トクレイ</t>
    </rPh>
    <rPh sb="35" eb="36">
      <t>ガツ</t>
    </rPh>
    <rPh sb="37" eb="38">
      <t>ニチ</t>
    </rPh>
    <rPh sb="39" eb="41">
      <t>セイテイ</t>
    </rPh>
    <rPh sb="42" eb="45">
      <t>ベップシ</t>
    </rPh>
    <rPh sb="45" eb="46">
      <t>ゼイ</t>
    </rPh>
    <rPh sb="46" eb="48">
      <t>ジョウレイ</t>
    </rPh>
    <rPh sb="48" eb="49">
      <t>ダイ</t>
    </rPh>
    <rPh sb="50" eb="51">
      <t>ジョウ</t>
    </rPh>
    <rPh sb="52" eb="54">
      <t>チョウシュウ</t>
    </rPh>
    <rPh sb="55" eb="57">
      <t>ユウヨ</t>
    </rPh>
    <rPh sb="58" eb="59">
      <t>カカ</t>
    </rPh>
    <rPh sb="60" eb="61">
      <t>シ</t>
    </rPh>
    <rPh sb="62" eb="64">
      <t>チョウシュウ</t>
    </rPh>
    <rPh sb="64" eb="65">
      <t>キン</t>
    </rPh>
    <rPh sb="66" eb="68">
      <t>ブンカツ</t>
    </rPh>
    <rPh sb="68" eb="70">
      <t>ノウゼイ</t>
    </rPh>
    <rPh sb="70" eb="71">
      <t>マタ</t>
    </rPh>
    <rPh sb="72" eb="74">
      <t>ブンカツ</t>
    </rPh>
    <rPh sb="74" eb="76">
      <t>ノウニュウ</t>
    </rPh>
    <rPh sb="77" eb="79">
      <t>ホウホウ</t>
    </rPh>
    <rPh sb="79" eb="80">
      <t>オヨ</t>
    </rPh>
    <rPh sb="81" eb="82">
      <t>ダイ</t>
    </rPh>
    <rPh sb="83" eb="84">
      <t>ジョウ</t>
    </rPh>
    <rPh sb="85" eb="87">
      <t>チョウシュウ</t>
    </rPh>
    <rPh sb="87" eb="89">
      <t>ユウヨ</t>
    </rPh>
    <rPh sb="90" eb="92">
      <t>シンセイ</t>
    </rPh>
    <rPh sb="92" eb="94">
      <t>テツヅ</t>
    </rPh>
    <rPh sb="95" eb="96">
      <t>ナド</t>
    </rPh>
    <rPh sb="97" eb="98">
      <t>ナラ</t>
    </rPh>
    <rPh sb="100" eb="101">
      <t>ダイ</t>
    </rPh>
    <rPh sb="103" eb="104">
      <t>ジョウ</t>
    </rPh>
    <rPh sb="105" eb="107">
      <t>チョウシュウ</t>
    </rPh>
    <rPh sb="107" eb="109">
      <t>ユウヨ</t>
    </rPh>
    <rPh sb="110" eb="112">
      <t>トリケ</t>
    </rPh>
    <rPh sb="115" eb="117">
      <t>キテイ</t>
    </rPh>
    <rPh sb="118" eb="119">
      <t>モト</t>
    </rPh>
    <rPh sb="121" eb="123">
      <t>ジッシ</t>
    </rPh>
    <phoneticPr fontId="2"/>
  </si>
  <si>
    <t>大分県後期高齢者医療広域連合の基準に沿って実施。</t>
    <phoneticPr fontId="2"/>
  </si>
  <si>
    <t>ホームページに制度の紹介と申請様式も掲載。全被保険者へ案内と申請書の送付。</t>
    <rPh sb="7" eb="9">
      <t>セイド</t>
    </rPh>
    <rPh sb="10" eb="12">
      <t>ショウカイ</t>
    </rPh>
    <rPh sb="13" eb="15">
      <t>シンセイ</t>
    </rPh>
    <rPh sb="21" eb="22">
      <t>ゼン</t>
    </rPh>
    <rPh sb="22" eb="26">
      <t>ヒホケンシャ</t>
    </rPh>
    <rPh sb="27" eb="29">
      <t>アンナイ</t>
    </rPh>
    <rPh sb="30" eb="33">
      <t>シンセイショ</t>
    </rPh>
    <rPh sb="34" eb="36">
      <t>ソウフ</t>
    </rPh>
    <phoneticPr fontId="2"/>
  </si>
  <si>
    <t>減免に関してのみ納入通知書へチラシを同封</t>
    <rPh sb="0" eb="2">
      <t>ゲンメン</t>
    </rPh>
    <rPh sb="3" eb="4">
      <t>カン</t>
    </rPh>
    <rPh sb="8" eb="10">
      <t>ノウニュウ</t>
    </rPh>
    <rPh sb="10" eb="13">
      <t>ツウチショ</t>
    </rPh>
    <rPh sb="18" eb="20">
      <t>ドウフウ</t>
    </rPh>
    <phoneticPr fontId="2"/>
  </si>
  <si>
    <t>市報、HP、リーフレット</t>
    <rPh sb="0" eb="2">
      <t>シホウ</t>
    </rPh>
    <phoneticPr fontId="2"/>
  </si>
  <si>
    <t>変わらない</t>
    <rPh sb="0" eb="1">
      <t>カ</t>
    </rPh>
    <phoneticPr fontId="2"/>
  </si>
  <si>
    <t>津久見市税条例等の施行に関する規則を添付</t>
    <rPh sb="0" eb="4">
      <t>ツクミシ</t>
    </rPh>
    <rPh sb="4" eb="5">
      <t>ゼイ</t>
    </rPh>
    <rPh sb="5" eb="8">
      <t>ジョウレイナド</t>
    </rPh>
    <rPh sb="9" eb="11">
      <t>セコウ</t>
    </rPh>
    <rPh sb="12" eb="13">
      <t>カン</t>
    </rPh>
    <rPh sb="15" eb="17">
      <t>キソク</t>
    </rPh>
    <rPh sb="18" eb="20">
      <t>テンプ</t>
    </rPh>
    <phoneticPr fontId="2"/>
  </si>
  <si>
    <t>ホームページに申請様式も掲載。市報・連絡報にて周知。国保税本計算時の決定通知書にチラシを同封（全戸）</t>
    <rPh sb="7" eb="9">
      <t>シンセイ</t>
    </rPh>
    <rPh sb="9" eb="11">
      <t>ヨウシキ</t>
    </rPh>
    <rPh sb="12" eb="14">
      <t>ケイサイ</t>
    </rPh>
    <rPh sb="15" eb="17">
      <t>シホウ</t>
    </rPh>
    <rPh sb="18" eb="20">
      <t>レンラク</t>
    </rPh>
    <rPh sb="20" eb="21">
      <t>ホウ</t>
    </rPh>
    <rPh sb="23" eb="25">
      <t>シュウチ</t>
    </rPh>
    <rPh sb="26" eb="28">
      <t>コクホ</t>
    </rPh>
    <rPh sb="28" eb="29">
      <t>ゼイ</t>
    </rPh>
    <rPh sb="29" eb="30">
      <t>ホン</t>
    </rPh>
    <rPh sb="30" eb="32">
      <t>ケイサン</t>
    </rPh>
    <rPh sb="32" eb="33">
      <t>ジ</t>
    </rPh>
    <rPh sb="34" eb="36">
      <t>ケッテイ</t>
    </rPh>
    <rPh sb="36" eb="39">
      <t>ツウチショ</t>
    </rPh>
    <rPh sb="44" eb="46">
      <t>ドウフウ</t>
    </rPh>
    <rPh sb="47" eb="49">
      <t>ゼンコ</t>
    </rPh>
    <phoneticPr fontId="2"/>
  </si>
  <si>
    <t>佐伯市税条例第23条（徴収猶予）、佐伯市国民健康保険税条例附則第17条・18条（減免）</t>
    <rPh sb="0" eb="3">
      <t>サイキシ</t>
    </rPh>
    <rPh sb="3" eb="4">
      <t>ゼイ</t>
    </rPh>
    <rPh sb="4" eb="6">
      <t>ジョウレイ</t>
    </rPh>
    <rPh sb="6" eb="7">
      <t>ダイ</t>
    </rPh>
    <rPh sb="9" eb="10">
      <t>ジョウ</t>
    </rPh>
    <rPh sb="11" eb="13">
      <t>チョウシュウ</t>
    </rPh>
    <rPh sb="13" eb="15">
      <t>ユウヨ</t>
    </rPh>
    <rPh sb="17" eb="20">
      <t>サイキシ</t>
    </rPh>
    <rPh sb="20" eb="22">
      <t>コクミン</t>
    </rPh>
    <rPh sb="22" eb="24">
      <t>ケンコウ</t>
    </rPh>
    <rPh sb="24" eb="26">
      <t>ホケン</t>
    </rPh>
    <rPh sb="26" eb="27">
      <t>ゼイ</t>
    </rPh>
    <rPh sb="27" eb="29">
      <t>ジョウレイ</t>
    </rPh>
    <rPh sb="29" eb="31">
      <t>フソク</t>
    </rPh>
    <rPh sb="31" eb="32">
      <t>ダイ</t>
    </rPh>
    <rPh sb="34" eb="35">
      <t>ジョウ</t>
    </rPh>
    <rPh sb="38" eb="39">
      <t>ジョウ</t>
    </rPh>
    <rPh sb="40" eb="42">
      <t>ゲンメン</t>
    </rPh>
    <phoneticPr fontId="2"/>
  </si>
  <si>
    <t>できている</t>
    <phoneticPr fontId="2"/>
  </si>
  <si>
    <t>市報とホームページに掲載し、広報している。</t>
    <rPh sb="0" eb="2">
      <t>シホウ</t>
    </rPh>
    <rPh sb="10" eb="12">
      <t>ケイサイ</t>
    </rPh>
    <rPh sb="14" eb="16">
      <t>コウホウ</t>
    </rPh>
    <phoneticPr fontId="2"/>
  </si>
  <si>
    <t>納入通知書にリーフレットを同封。ケーブルテレビの文字放送で広報。</t>
    <rPh sb="0" eb="2">
      <t>ノウニュウ</t>
    </rPh>
    <rPh sb="2" eb="5">
      <t>ツウチショ</t>
    </rPh>
    <rPh sb="13" eb="15">
      <t>ドウフウ</t>
    </rPh>
    <rPh sb="24" eb="26">
      <t>モジ</t>
    </rPh>
    <rPh sb="26" eb="28">
      <t>ホウソウ</t>
    </rPh>
    <rPh sb="29" eb="31">
      <t>コウホウ</t>
    </rPh>
    <phoneticPr fontId="2"/>
  </si>
  <si>
    <t>豊後大野市税条例第8条～12条（別添）</t>
    <rPh sb="0" eb="2">
      <t>ブンゴ</t>
    </rPh>
    <rPh sb="2" eb="5">
      <t>オオノシ</t>
    </rPh>
    <rPh sb="5" eb="6">
      <t>ゼイ</t>
    </rPh>
    <rPh sb="6" eb="8">
      <t>ジョウレイ</t>
    </rPh>
    <rPh sb="8" eb="9">
      <t>ダイ</t>
    </rPh>
    <rPh sb="10" eb="11">
      <t>ジョウ</t>
    </rPh>
    <rPh sb="14" eb="15">
      <t>ジョウ</t>
    </rPh>
    <rPh sb="16" eb="18">
      <t>ベッテン</t>
    </rPh>
    <phoneticPr fontId="2"/>
  </si>
  <si>
    <t>ホームページにて情報や申請様式を公開</t>
    <rPh sb="8" eb="10">
      <t>ジョウホウ</t>
    </rPh>
    <rPh sb="11" eb="13">
      <t>シンセイ</t>
    </rPh>
    <rPh sb="13" eb="15">
      <t>ヨウシキ</t>
    </rPh>
    <rPh sb="16" eb="18">
      <t>コウカイ</t>
    </rPh>
    <phoneticPr fontId="2"/>
  </si>
  <si>
    <t>そもそも資格証明書を発行していない</t>
    <rPh sb="4" eb="6">
      <t>シカク</t>
    </rPh>
    <rPh sb="6" eb="9">
      <t>ショウメイショ</t>
    </rPh>
    <rPh sb="10" eb="12">
      <t>ハッコウ</t>
    </rPh>
    <phoneticPr fontId="2"/>
  </si>
  <si>
    <t>徴収の猶予の申請内容）①法第15条第1項各号のいずれかに該当する事実があること及びその該当する事実に基づき市の徴収金を一時に納付し、又は納入することができない事実の詳細。②納付し、又は納入すべき市の徴収金の年度、酒類、納期限及び金額。③全豪の金額のうち当該猶予を受けようとする金額。④当該猶予を受けようとする期間。⑤分割納付又は分割納入の方法により納付又は納入を行なうかどうか。</t>
    <rPh sb="0" eb="2">
      <t>チョウシュウ</t>
    </rPh>
    <rPh sb="3" eb="5">
      <t>ユウヨ</t>
    </rPh>
    <rPh sb="6" eb="8">
      <t>シンセイ</t>
    </rPh>
    <rPh sb="8" eb="10">
      <t>ナイヨウ</t>
    </rPh>
    <rPh sb="12" eb="13">
      <t>ホウ</t>
    </rPh>
    <rPh sb="13" eb="14">
      <t>ダイ</t>
    </rPh>
    <rPh sb="16" eb="17">
      <t>ジョウ</t>
    </rPh>
    <rPh sb="17" eb="18">
      <t>ダイ</t>
    </rPh>
    <rPh sb="19" eb="20">
      <t>コウ</t>
    </rPh>
    <rPh sb="20" eb="22">
      <t>カクゴウ</t>
    </rPh>
    <rPh sb="28" eb="30">
      <t>ガイトウ</t>
    </rPh>
    <rPh sb="32" eb="34">
      <t>ジジツ</t>
    </rPh>
    <rPh sb="39" eb="40">
      <t>オヨ</t>
    </rPh>
    <rPh sb="43" eb="45">
      <t>ガイトウ</t>
    </rPh>
    <rPh sb="47" eb="49">
      <t>ジジツ</t>
    </rPh>
    <rPh sb="50" eb="51">
      <t>モト</t>
    </rPh>
    <rPh sb="53" eb="54">
      <t>シ</t>
    </rPh>
    <rPh sb="55" eb="57">
      <t>チョウシュウ</t>
    </rPh>
    <rPh sb="57" eb="58">
      <t>キン</t>
    </rPh>
    <rPh sb="59" eb="61">
      <t>イチジ</t>
    </rPh>
    <rPh sb="62" eb="64">
      <t>ノウフ</t>
    </rPh>
    <rPh sb="66" eb="67">
      <t>マタ</t>
    </rPh>
    <rPh sb="68" eb="70">
      <t>ノウニュウ</t>
    </rPh>
    <rPh sb="79" eb="81">
      <t>ジジツ</t>
    </rPh>
    <rPh sb="82" eb="84">
      <t>ショウサイ</t>
    </rPh>
    <rPh sb="86" eb="88">
      <t>ノウフ</t>
    </rPh>
    <rPh sb="90" eb="91">
      <t>マタ</t>
    </rPh>
    <rPh sb="92" eb="94">
      <t>ノウニュウ</t>
    </rPh>
    <rPh sb="97" eb="98">
      <t>シ</t>
    </rPh>
    <rPh sb="99" eb="101">
      <t>チョウシュウ</t>
    </rPh>
    <rPh sb="101" eb="102">
      <t>キン</t>
    </rPh>
    <rPh sb="103" eb="105">
      <t>ネンド</t>
    </rPh>
    <rPh sb="106" eb="108">
      <t>シュルイ</t>
    </rPh>
    <rPh sb="109" eb="112">
      <t>ノウキゲン</t>
    </rPh>
    <rPh sb="112" eb="113">
      <t>オヨ</t>
    </rPh>
    <rPh sb="114" eb="116">
      <t>キンガク</t>
    </rPh>
    <rPh sb="118" eb="120">
      <t>ゼンゴウ</t>
    </rPh>
    <rPh sb="121" eb="123">
      <t>キンガク</t>
    </rPh>
    <rPh sb="126" eb="128">
      <t>トウガイ</t>
    </rPh>
    <rPh sb="128" eb="130">
      <t>ユウヨ</t>
    </rPh>
    <rPh sb="131" eb="132">
      <t>ウ</t>
    </rPh>
    <rPh sb="138" eb="140">
      <t>キンガク</t>
    </rPh>
    <rPh sb="142" eb="144">
      <t>トウガイ</t>
    </rPh>
    <rPh sb="144" eb="146">
      <t>ユウヨ</t>
    </rPh>
    <rPh sb="147" eb="148">
      <t>ウ</t>
    </rPh>
    <rPh sb="154" eb="156">
      <t>キカン</t>
    </rPh>
    <rPh sb="158" eb="160">
      <t>ブンカツ</t>
    </rPh>
    <rPh sb="160" eb="162">
      <t>ノウフ</t>
    </rPh>
    <rPh sb="162" eb="163">
      <t>マタ</t>
    </rPh>
    <rPh sb="164" eb="166">
      <t>ブンカツ</t>
    </rPh>
    <rPh sb="166" eb="168">
      <t>ノウニュウ</t>
    </rPh>
    <rPh sb="169" eb="171">
      <t>ホウホウ</t>
    </rPh>
    <rPh sb="174" eb="176">
      <t>ノウフ</t>
    </rPh>
    <rPh sb="176" eb="177">
      <t>マタ</t>
    </rPh>
    <rPh sb="178" eb="180">
      <t>ノウニュウ</t>
    </rPh>
    <rPh sb="181" eb="182">
      <t>オコ</t>
    </rPh>
    <phoneticPr fontId="2"/>
  </si>
  <si>
    <t>大分県後期高齢者医療広域連合の基準に沿って実施。市は受付等の窓口業務を行なっている。</t>
    <rPh sb="0" eb="2">
      <t>オオイタ</t>
    </rPh>
    <rPh sb="2" eb="3">
      <t>ケン</t>
    </rPh>
    <rPh sb="3" eb="5">
      <t>コウキ</t>
    </rPh>
    <rPh sb="5" eb="8">
      <t>コウレイシャ</t>
    </rPh>
    <rPh sb="8" eb="10">
      <t>イリョウ</t>
    </rPh>
    <rPh sb="10" eb="12">
      <t>コウイキ</t>
    </rPh>
    <rPh sb="12" eb="14">
      <t>レンゴウ</t>
    </rPh>
    <rPh sb="15" eb="17">
      <t>キジュン</t>
    </rPh>
    <rPh sb="18" eb="19">
      <t>ソ</t>
    </rPh>
    <rPh sb="21" eb="23">
      <t>ジッシ</t>
    </rPh>
    <rPh sb="24" eb="25">
      <t>シ</t>
    </rPh>
    <rPh sb="26" eb="29">
      <t>ウケツケナド</t>
    </rPh>
    <rPh sb="30" eb="32">
      <t>マドグチ</t>
    </rPh>
    <rPh sb="32" eb="34">
      <t>ギョウム</t>
    </rPh>
    <rPh sb="35" eb="36">
      <t>オコ</t>
    </rPh>
    <phoneticPr fontId="2"/>
  </si>
  <si>
    <t>市報でのお知らせのほか、とホームページに申請の様式も掲載。</t>
    <rPh sb="0" eb="2">
      <t>シホウ</t>
    </rPh>
    <rPh sb="5" eb="6">
      <t>シ</t>
    </rPh>
    <rPh sb="20" eb="22">
      <t>シンセイ</t>
    </rPh>
    <rPh sb="23" eb="25">
      <t>ヨウシキ</t>
    </rPh>
    <rPh sb="26" eb="28">
      <t>ケイサイ</t>
    </rPh>
    <phoneticPr fontId="2"/>
  </si>
  <si>
    <t>市報、HP</t>
    <rPh sb="0" eb="2">
      <t>シホウ</t>
    </rPh>
    <phoneticPr fontId="2"/>
  </si>
  <si>
    <t>「保険税の減免および徴収猶予」第25条市長は、保険税の納税義務者が当該年度に災害等により生活が著しく困難になった者又はこれに準ずる者等で保険税を減額し、又は免除する必要があると認める者及び災害等により資産又は事業について甚大な損害を受けた者又はこれに準ずる理由のある者等で、保険税の全部又は一部を一時に納付できないと認める者についてそれぞれ保険税の減免又は徴収猶予を行なうことができる。</t>
    <rPh sb="1" eb="3">
      <t>ホケン</t>
    </rPh>
    <rPh sb="3" eb="4">
      <t>ゼイ</t>
    </rPh>
    <rPh sb="5" eb="7">
      <t>ゲンメン</t>
    </rPh>
    <rPh sb="10" eb="12">
      <t>チョウシュウ</t>
    </rPh>
    <rPh sb="12" eb="14">
      <t>ユウヨ</t>
    </rPh>
    <rPh sb="15" eb="16">
      <t>ダイ</t>
    </rPh>
    <rPh sb="18" eb="19">
      <t>ジョウ</t>
    </rPh>
    <rPh sb="19" eb="21">
      <t>シチョウ</t>
    </rPh>
    <rPh sb="23" eb="25">
      <t>ホケン</t>
    </rPh>
    <rPh sb="25" eb="26">
      <t>ゼイ</t>
    </rPh>
    <rPh sb="27" eb="29">
      <t>ノウゼイ</t>
    </rPh>
    <rPh sb="29" eb="32">
      <t>ギムシャ</t>
    </rPh>
    <rPh sb="33" eb="35">
      <t>トウガイ</t>
    </rPh>
    <rPh sb="35" eb="37">
      <t>ネンド</t>
    </rPh>
    <rPh sb="38" eb="41">
      <t>サイガイナド</t>
    </rPh>
    <rPh sb="44" eb="46">
      <t>セイカツ</t>
    </rPh>
    <rPh sb="47" eb="48">
      <t>イチジル</t>
    </rPh>
    <rPh sb="50" eb="52">
      <t>コンナン</t>
    </rPh>
    <rPh sb="56" eb="57">
      <t>モノ</t>
    </rPh>
    <rPh sb="57" eb="58">
      <t>マタ</t>
    </rPh>
    <rPh sb="62" eb="63">
      <t>ジュン</t>
    </rPh>
    <rPh sb="65" eb="66">
      <t>モノ</t>
    </rPh>
    <rPh sb="66" eb="67">
      <t>ナド</t>
    </rPh>
    <rPh sb="68" eb="70">
      <t>ホケン</t>
    </rPh>
    <rPh sb="70" eb="71">
      <t>ゼイ</t>
    </rPh>
    <rPh sb="72" eb="74">
      <t>ゲンガク</t>
    </rPh>
    <rPh sb="76" eb="77">
      <t>マタ</t>
    </rPh>
    <rPh sb="78" eb="80">
      <t>メンジョ</t>
    </rPh>
    <rPh sb="82" eb="84">
      <t>ヒツヨウ</t>
    </rPh>
    <rPh sb="88" eb="89">
      <t>ミト</t>
    </rPh>
    <rPh sb="91" eb="92">
      <t>モノ</t>
    </rPh>
    <rPh sb="92" eb="93">
      <t>オヨ</t>
    </rPh>
    <rPh sb="94" eb="97">
      <t>サイガイナド</t>
    </rPh>
    <rPh sb="100" eb="102">
      <t>シサン</t>
    </rPh>
    <rPh sb="102" eb="103">
      <t>マタ</t>
    </rPh>
    <rPh sb="104" eb="106">
      <t>ジギョウ</t>
    </rPh>
    <rPh sb="110" eb="112">
      <t>ジンダイ</t>
    </rPh>
    <rPh sb="113" eb="115">
      <t>ソンガイ</t>
    </rPh>
    <rPh sb="116" eb="117">
      <t>ウ</t>
    </rPh>
    <rPh sb="119" eb="120">
      <t>モノ</t>
    </rPh>
    <rPh sb="120" eb="121">
      <t>マタ</t>
    </rPh>
    <rPh sb="125" eb="126">
      <t>ジュン</t>
    </rPh>
    <rPh sb="128" eb="130">
      <t>リユウ</t>
    </rPh>
    <rPh sb="133" eb="134">
      <t>モノ</t>
    </rPh>
    <rPh sb="134" eb="135">
      <t>ナド</t>
    </rPh>
    <rPh sb="137" eb="139">
      <t>ホケン</t>
    </rPh>
    <rPh sb="139" eb="140">
      <t>ゼイ</t>
    </rPh>
    <rPh sb="141" eb="143">
      <t>ゼンブ</t>
    </rPh>
    <rPh sb="143" eb="144">
      <t>マタ</t>
    </rPh>
    <rPh sb="145" eb="147">
      <t>イチブ</t>
    </rPh>
    <phoneticPr fontId="2"/>
  </si>
  <si>
    <t>6月議会で由布市国保条例を一部改正。ホームページに制度の紹介と申請様式も掲載。全被保険者へ案内と申請書の送付。</t>
    <rPh sb="1" eb="2">
      <t>ガツ</t>
    </rPh>
    <rPh sb="2" eb="4">
      <t>ギカイ</t>
    </rPh>
    <rPh sb="5" eb="8">
      <t>ユフシ</t>
    </rPh>
    <rPh sb="8" eb="10">
      <t>コクホ</t>
    </rPh>
    <rPh sb="10" eb="12">
      <t>ジョウレイ</t>
    </rPh>
    <rPh sb="13" eb="15">
      <t>１ブ</t>
    </rPh>
    <rPh sb="15" eb="17">
      <t>カイセイ</t>
    </rPh>
    <phoneticPr fontId="2"/>
  </si>
  <si>
    <t>ホームページから申請様式がダウンロードできるようにしている。</t>
    <rPh sb="8" eb="10">
      <t>シンセイ</t>
    </rPh>
    <rPh sb="10" eb="12">
      <t>ヨウシキ</t>
    </rPh>
    <phoneticPr fontId="2"/>
  </si>
  <si>
    <t>保険税の当初納付書を送付時にチラシを同封</t>
    <rPh sb="0" eb="2">
      <t>ホケン</t>
    </rPh>
    <rPh sb="2" eb="3">
      <t>ゼイ</t>
    </rPh>
    <rPh sb="4" eb="6">
      <t>トウショ</t>
    </rPh>
    <rPh sb="6" eb="8">
      <t>ノウフ</t>
    </rPh>
    <rPh sb="8" eb="9">
      <t>ショ</t>
    </rPh>
    <rPh sb="10" eb="12">
      <t>ソウフ</t>
    </rPh>
    <rPh sb="12" eb="13">
      <t>ジ</t>
    </rPh>
    <rPh sb="18" eb="20">
      <t>ドウフウ</t>
    </rPh>
    <phoneticPr fontId="2"/>
  </si>
  <si>
    <t>実施済み</t>
    <rPh sb="0" eb="2">
      <t>ジッシ</t>
    </rPh>
    <rPh sb="2" eb="3">
      <t>ス</t>
    </rPh>
    <phoneticPr fontId="2"/>
  </si>
  <si>
    <t>資格証明書を発行していない</t>
    <rPh sb="0" eb="2">
      <t>シカク</t>
    </rPh>
    <rPh sb="2" eb="5">
      <t>ショウメイショ</t>
    </rPh>
    <rPh sb="6" eb="8">
      <t>ハッコウ</t>
    </rPh>
    <phoneticPr fontId="2"/>
  </si>
  <si>
    <t>玖珠町国保条例第26条、第27条</t>
    <rPh sb="0" eb="3">
      <t>クスマチ</t>
    </rPh>
    <rPh sb="3" eb="5">
      <t>コクホ</t>
    </rPh>
    <rPh sb="5" eb="7">
      <t>ジョウレイ</t>
    </rPh>
    <rPh sb="7" eb="8">
      <t>ダイ</t>
    </rPh>
    <rPh sb="10" eb="11">
      <t>ジョウ</t>
    </rPh>
    <rPh sb="12" eb="13">
      <t>ダイ</t>
    </rPh>
    <rPh sb="15" eb="16">
      <t>ジョウ</t>
    </rPh>
    <phoneticPr fontId="2"/>
  </si>
  <si>
    <t>ホームページに申請様式を掲載。</t>
    <rPh sb="7" eb="9">
      <t>シンセイ</t>
    </rPh>
    <rPh sb="9" eb="11">
      <t>ヨウシキ</t>
    </rPh>
    <rPh sb="12" eb="14">
      <t>ケイサイ</t>
    </rPh>
    <phoneticPr fontId="2"/>
  </si>
  <si>
    <t>-</t>
    <phoneticPr fontId="2"/>
  </si>
  <si>
    <t>市報（年１）、HP、チラシ設置</t>
    <rPh sb="0" eb="2">
      <t>シホウ</t>
    </rPh>
    <rPh sb="3" eb="4">
      <t>ネン</t>
    </rPh>
    <rPh sb="13" eb="15">
      <t>セッチ</t>
    </rPh>
    <phoneticPr fontId="2"/>
  </si>
  <si>
    <t>下がる</t>
    <rPh sb="0" eb="1">
      <t>サ</t>
    </rPh>
    <phoneticPr fontId="2"/>
  </si>
  <si>
    <t>日田市国保税条例第25条（減免）、日田市税条例第8条（徴収の猶予）</t>
    <rPh sb="0" eb="3">
      <t>ヒタシ</t>
    </rPh>
    <rPh sb="3" eb="5">
      <t>コクホ</t>
    </rPh>
    <rPh sb="5" eb="6">
      <t>ゼイ</t>
    </rPh>
    <rPh sb="6" eb="8">
      <t>ジョウレイ</t>
    </rPh>
    <rPh sb="8" eb="9">
      <t>ダイ</t>
    </rPh>
    <rPh sb="11" eb="12">
      <t>ジョウ</t>
    </rPh>
    <rPh sb="13" eb="15">
      <t>ゲンメン</t>
    </rPh>
    <rPh sb="17" eb="20">
      <t>ヒタシ</t>
    </rPh>
    <rPh sb="20" eb="21">
      <t>ゼイ</t>
    </rPh>
    <rPh sb="21" eb="23">
      <t>ジョウレイ</t>
    </rPh>
    <rPh sb="23" eb="24">
      <t>ダイ</t>
    </rPh>
    <rPh sb="25" eb="26">
      <t>ジョウ</t>
    </rPh>
    <rPh sb="27" eb="29">
      <t>チョウシュウ</t>
    </rPh>
    <rPh sb="30" eb="32">
      <t>ユウヨ</t>
    </rPh>
    <phoneticPr fontId="2"/>
  </si>
  <si>
    <t>別紙条例</t>
    <rPh sb="0" eb="2">
      <t>ベッシ</t>
    </rPh>
    <rPh sb="2" eb="4">
      <t>ジョウレイ</t>
    </rPh>
    <phoneticPr fontId="2"/>
  </si>
  <si>
    <t>ホームページに申請様式と記入例を掲載。市報にて周知。</t>
    <rPh sb="7" eb="9">
      <t>シンセイ</t>
    </rPh>
    <rPh sb="9" eb="11">
      <t>ヨウシキ</t>
    </rPh>
    <rPh sb="12" eb="14">
      <t>キニュウ</t>
    </rPh>
    <rPh sb="14" eb="15">
      <t>レイ</t>
    </rPh>
    <rPh sb="16" eb="18">
      <t>ケイサイ</t>
    </rPh>
    <rPh sb="19" eb="21">
      <t>シホウ</t>
    </rPh>
    <rPh sb="23" eb="25">
      <t>シュウチ</t>
    </rPh>
    <phoneticPr fontId="2"/>
  </si>
  <si>
    <t>〇</t>
    <phoneticPr fontId="2"/>
  </si>
  <si>
    <t>窓口</t>
    <rPh sb="0" eb="2">
      <t>マドグチ</t>
    </rPh>
    <phoneticPr fontId="2"/>
  </si>
  <si>
    <t>実施済み</t>
    <rPh sb="0" eb="2">
      <t>ジッシ</t>
    </rPh>
    <rPh sb="2" eb="3">
      <t>ズ</t>
    </rPh>
    <phoneticPr fontId="2"/>
  </si>
  <si>
    <t>徴収猶予、減免とも国の基準に準じている。</t>
    <rPh sb="0" eb="2">
      <t>チョウシュウ</t>
    </rPh>
    <rPh sb="2" eb="4">
      <t>ユウヨ</t>
    </rPh>
    <rPh sb="5" eb="7">
      <t>ゲンメン</t>
    </rPh>
    <rPh sb="9" eb="10">
      <t>クニ</t>
    </rPh>
    <rPh sb="11" eb="13">
      <t>キジュン</t>
    </rPh>
    <rPh sb="14" eb="15">
      <t>ジュン</t>
    </rPh>
    <phoneticPr fontId="2"/>
  </si>
  <si>
    <t>できている</t>
    <phoneticPr fontId="2"/>
  </si>
  <si>
    <t>ホームページに制度の紹介と申請様式も掲載。町報、班回覧等で周知。</t>
    <rPh sb="7" eb="9">
      <t>セイド</t>
    </rPh>
    <rPh sb="10" eb="12">
      <t>ショウカイ</t>
    </rPh>
    <rPh sb="13" eb="15">
      <t>シンセイ</t>
    </rPh>
    <rPh sb="21" eb="22">
      <t>マチ</t>
    </rPh>
    <rPh sb="22" eb="23">
      <t>ホウ</t>
    </rPh>
    <rPh sb="24" eb="25">
      <t>ハン</t>
    </rPh>
    <rPh sb="25" eb="28">
      <t>カイランナド</t>
    </rPh>
    <rPh sb="29" eb="31">
      <t>シュウチ</t>
    </rPh>
    <phoneticPr fontId="2"/>
  </si>
  <si>
    <t>市報（年1）、HP</t>
    <rPh sb="0" eb="2">
      <t>シホウ</t>
    </rPh>
    <rPh sb="3" eb="4">
      <t>ネン</t>
    </rPh>
    <phoneticPr fontId="2"/>
  </si>
  <si>
    <t>しない</t>
    <phoneticPr fontId="2"/>
  </si>
  <si>
    <t>資格証を被保険者証とみなす</t>
    <rPh sb="0" eb="2">
      <t>シカク</t>
    </rPh>
    <rPh sb="2" eb="3">
      <t>ショウ</t>
    </rPh>
    <rPh sb="4" eb="5">
      <t>ヒ</t>
    </rPh>
    <rPh sb="5" eb="7">
      <t>ホケン</t>
    </rPh>
    <rPh sb="7" eb="8">
      <t>シャ</t>
    </rPh>
    <rPh sb="8" eb="9">
      <t>ショウ</t>
    </rPh>
    <phoneticPr fontId="2"/>
  </si>
  <si>
    <t>国東市税条例</t>
    <rPh sb="0" eb="2">
      <t>クニサキ</t>
    </rPh>
    <rPh sb="2" eb="3">
      <t>シ</t>
    </rPh>
    <rPh sb="3" eb="4">
      <t>ゼイ</t>
    </rPh>
    <rPh sb="4" eb="6">
      <t>ジョウレイ</t>
    </rPh>
    <phoneticPr fontId="2"/>
  </si>
  <si>
    <t>市報、ホームページに掲載。</t>
    <rPh sb="0" eb="2">
      <t>シホウ</t>
    </rPh>
    <rPh sb="10" eb="12">
      <t>ケイサイ</t>
    </rPh>
    <phoneticPr fontId="2"/>
  </si>
  <si>
    <t>市報（年2）、HP</t>
    <rPh sb="0" eb="2">
      <t>シホウ</t>
    </rPh>
    <rPh sb="3" eb="4">
      <t>ネン</t>
    </rPh>
    <phoneticPr fontId="2"/>
  </si>
  <si>
    <t>市報、HP</t>
    <rPh sb="0" eb="2">
      <t>シホウ</t>
    </rPh>
    <phoneticPr fontId="2"/>
  </si>
  <si>
    <t>「減免」第25条の2申請条件①災害等により生活が著しく困難になった者及びこれに準ずると認められた者。②その他特別の事情がある者</t>
    <rPh sb="1" eb="3">
      <t>ゲンメン</t>
    </rPh>
    <rPh sb="4" eb="5">
      <t>ダイ</t>
    </rPh>
    <rPh sb="7" eb="8">
      <t>ジョウ</t>
    </rPh>
    <rPh sb="10" eb="12">
      <t>シンセイ</t>
    </rPh>
    <rPh sb="12" eb="14">
      <t>ジョウケン</t>
    </rPh>
    <rPh sb="15" eb="18">
      <t>サイガイナド</t>
    </rPh>
    <rPh sb="21" eb="23">
      <t>セイカツ</t>
    </rPh>
    <rPh sb="24" eb="25">
      <t>イチジル</t>
    </rPh>
    <rPh sb="27" eb="29">
      <t>コンナン</t>
    </rPh>
    <rPh sb="33" eb="34">
      <t>モノ</t>
    </rPh>
    <rPh sb="34" eb="35">
      <t>オヨ</t>
    </rPh>
    <rPh sb="39" eb="40">
      <t>ジュン</t>
    </rPh>
    <rPh sb="43" eb="44">
      <t>ミト</t>
    </rPh>
    <rPh sb="48" eb="49">
      <t>モノ</t>
    </rPh>
    <rPh sb="53" eb="54">
      <t>タ</t>
    </rPh>
    <rPh sb="54" eb="56">
      <t>トクベツ</t>
    </rPh>
    <rPh sb="57" eb="59">
      <t>ジジョウ</t>
    </rPh>
    <rPh sb="62" eb="63">
      <t>モノ</t>
    </rPh>
    <phoneticPr fontId="2"/>
  </si>
  <si>
    <t>市報掲載、及びホームページに申請様式を掲載</t>
    <rPh sb="0" eb="2">
      <t>シホウ</t>
    </rPh>
    <rPh sb="2" eb="4">
      <t>ケイサイ</t>
    </rPh>
    <rPh sb="5" eb="6">
      <t>オヨ</t>
    </rPh>
    <rPh sb="14" eb="16">
      <t>シンセイ</t>
    </rPh>
    <rPh sb="16" eb="18">
      <t>ヨウシキ</t>
    </rPh>
    <rPh sb="19" eb="21">
      <t>ケイサイ</t>
    </rPh>
    <phoneticPr fontId="2"/>
  </si>
  <si>
    <t>納税通知書や保険証更新時に同封</t>
    <rPh sb="0" eb="2">
      <t>ノウゼイ</t>
    </rPh>
    <rPh sb="2" eb="5">
      <t>ツウチショ</t>
    </rPh>
    <rPh sb="6" eb="9">
      <t>ホケンショウ</t>
    </rPh>
    <rPh sb="9" eb="12">
      <t>コウシンジ</t>
    </rPh>
    <rPh sb="13" eb="15">
      <t>ドウフウ</t>
    </rPh>
    <phoneticPr fontId="2"/>
  </si>
  <si>
    <t>地方税法の規定に基づき徴収猶予を行なっている。</t>
    <rPh sb="0" eb="3">
      <t>チホウゼイ</t>
    </rPh>
    <rPh sb="3" eb="4">
      <t>ホウ</t>
    </rPh>
    <rPh sb="5" eb="7">
      <t>キテイ</t>
    </rPh>
    <rPh sb="8" eb="9">
      <t>モト</t>
    </rPh>
    <rPh sb="11" eb="13">
      <t>チョウシュウ</t>
    </rPh>
    <rPh sb="13" eb="15">
      <t>ユウヨ</t>
    </rPh>
    <rPh sb="16" eb="17">
      <t>オコ</t>
    </rPh>
    <phoneticPr fontId="2"/>
  </si>
  <si>
    <t>ホームページにフロー図を掲載し、該当する場合は健康課に問い合わせをもらうよう記載している</t>
    <rPh sb="10" eb="11">
      <t>ズ</t>
    </rPh>
    <rPh sb="12" eb="14">
      <t>ケイサイ</t>
    </rPh>
    <rPh sb="16" eb="18">
      <t>ガイトウ</t>
    </rPh>
    <rPh sb="20" eb="22">
      <t>バアイ</t>
    </rPh>
    <rPh sb="23" eb="25">
      <t>ケンコウ</t>
    </rPh>
    <rPh sb="25" eb="26">
      <t>カ</t>
    </rPh>
    <rPh sb="27" eb="28">
      <t>ト</t>
    </rPh>
    <rPh sb="29" eb="30">
      <t>ア</t>
    </rPh>
    <rPh sb="38" eb="40">
      <t>キサイ</t>
    </rPh>
    <phoneticPr fontId="2"/>
  </si>
  <si>
    <t>市報（年1）</t>
    <phoneticPr fontId="2"/>
  </si>
  <si>
    <t>できていない</t>
    <phoneticPr fontId="2"/>
  </si>
  <si>
    <t>中津市は国保税であるため、地方税法に基づき、減免および徴収猶予を行なっている</t>
    <rPh sb="0" eb="3">
      <t>ナカツシ</t>
    </rPh>
    <rPh sb="4" eb="6">
      <t>コクホ</t>
    </rPh>
    <rPh sb="6" eb="7">
      <t>ゼイ</t>
    </rPh>
    <rPh sb="13" eb="16">
      <t>チホウゼイ</t>
    </rPh>
    <rPh sb="16" eb="17">
      <t>ホウ</t>
    </rPh>
    <rPh sb="18" eb="19">
      <t>モト</t>
    </rPh>
    <rPh sb="22" eb="24">
      <t>ゲンメン</t>
    </rPh>
    <rPh sb="27" eb="29">
      <t>チョウシュウ</t>
    </rPh>
    <rPh sb="29" eb="31">
      <t>ユウヨ</t>
    </rPh>
    <rPh sb="32" eb="33">
      <t>オコ</t>
    </rPh>
    <phoneticPr fontId="2"/>
  </si>
  <si>
    <t>市報、ホームページに掲載している。</t>
    <rPh sb="0" eb="2">
      <t>シホウ</t>
    </rPh>
    <rPh sb="10" eb="12">
      <t>ケイサイ</t>
    </rPh>
    <phoneticPr fontId="2"/>
  </si>
  <si>
    <t>行なっていない</t>
    <rPh sb="0" eb="1">
      <t>オコ</t>
    </rPh>
    <phoneticPr fontId="2"/>
  </si>
  <si>
    <t>資格証明書を発行していない</t>
    <phoneticPr fontId="2"/>
  </si>
  <si>
    <t>県広域連合会が広報を行なっている。また、窓口にて相談ごとに対応を行なっている。</t>
    <rPh sb="0" eb="1">
      <t>ケン</t>
    </rPh>
    <rPh sb="1" eb="3">
      <t>コウイキ</t>
    </rPh>
    <rPh sb="3" eb="5">
      <t>レンゴウ</t>
    </rPh>
    <rPh sb="5" eb="6">
      <t>カイ</t>
    </rPh>
    <rPh sb="7" eb="9">
      <t>コウホウ</t>
    </rPh>
    <rPh sb="10" eb="11">
      <t>オコ</t>
    </rPh>
    <rPh sb="20" eb="22">
      <t>マドグチ</t>
    </rPh>
    <rPh sb="24" eb="26">
      <t>ソウダン</t>
    </rPh>
    <rPh sb="29" eb="31">
      <t>タイオウ</t>
    </rPh>
    <rPh sb="32" eb="33">
      <t>オコ</t>
    </rPh>
    <phoneticPr fontId="2"/>
  </si>
  <si>
    <t>-</t>
    <phoneticPr fontId="2"/>
  </si>
  <si>
    <t>-</t>
    <phoneticPr fontId="2"/>
  </si>
  <si>
    <t>HP、チラシ、ケーブルテレビ</t>
    <phoneticPr fontId="2"/>
  </si>
  <si>
    <t>今後実施予定</t>
    <rPh sb="0" eb="2">
      <t>コンゴ</t>
    </rPh>
    <rPh sb="2" eb="4">
      <t>ジッシ</t>
    </rPh>
    <rPh sb="4" eb="6">
      <t>ヨテイ</t>
    </rPh>
    <phoneticPr fontId="2"/>
  </si>
  <si>
    <t>減免については、国からの通知により条例の基準で行なえるよう手続きを行っている（条例改定ではなく告示をしている）。徴収猶予については、地方税法及び地方税法施行令の一部改正に伴い、対応できるようになっている。対応の基準については、国からの通知により令和2年2月以降の前年同期の当該収入と比べて、概ね20％減少した時に申請した納期の納期限を1年間徴収猶予を行なう。</t>
    <rPh sb="0" eb="2">
      <t>ゲンメン</t>
    </rPh>
    <rPh sb="8" eb="9">
      <t>クニ</t>
    </rPh>
    <rPh sb="12" eb="14">
      <t>ツウチ</t>
    </rPh>
    <rPh sb="17" eb="19">
      <t>ジョウレイ</t>
    </rPh>
    <rPh sb="20" eb="22">
      <t>キジュン</t>
    </rPh>
    <rPh sb="23" eb="24">
      <t>オコ</t>
    </rPh>
    <rPh sb="29" eb="31">
      <t>テツヅ</t>
    </rPh>
    <rPh sb="33" eb="34">
      <t>オコナ</t>
    </rPh>
    <rPh sb="39" eb="41">
      <t>ジョウレイ</t>
    </rPh>
    <rPh sb="41" eb="43">
      <t>カイテイ</t>
    </rPh>
    <rPh sb="47" eb="49">
      <t>コクジ</t>
    </rPh>
    <rPh sb="56" eb="58">
      <t>チョウシュウ</t>
    </rPh>
    <rPh sb="58" eb="60">
      <t>ユウヨ</t>
    </rPh>
    <rPh sb="66" eb="69">
      <t>チホウゼイ</t>
    </rPh>
    <rPh sb="69" eb="70">
      <t>ホウ</t>
    </rPh>
    <rPh sb="70" eb="71">
      <t>オヨ</t>
    </rPh>
    <rPh sb="72" eb="75">
      <t>チホウゼイ</t>
    </rPh>
    <rPh sb="75" eb="76">
      <t>ホウ</t>
    </rPh>
    <rPh sb="76" eb="79">
      <t>セコウレイ</t>
    </rPh>
    <rPh sb="80" eb="82">
      <t>イチブ</t>
    </rPh>
    <rPh sb="82" eb="84">
      <t>カイセイ</t>
    </rPh>
    <rPh sb="85" eb="86">
      <t>トモナ</t>
    </rPh>
    <rPh sb="88" eb="90">
      <t>タイオウ</t>
    </rPh>
    <rPh sb="102" eb="104">
      <t>タイオウ</t>
    </rPh>
    <rPh sb="105" eb="107">
      <t>キジュン</t>
    </rPh>
    <rPh sb="113" eb="114">
      <t>クニ</t>
    </rPh>
    <rPh sb="117" eb="119">
      <t>ツウチ</t>
    </rPh>
    <rPh sb="122" eb="124">
      <t>レイワ</t>
    </rPh>
    <rPh sb="125" eb="126">
      <t>ネン</t>
    </rPh>
    <rPh sb="127" eb="130">
      <t>ガツイコウ</t>
    </rPh>
    <rPh sb="131" eb="133">
      <t>ゼンネン</t>
    </rPh>
    <rPh sb="133" eb="135">
      <t>ドウキ</t>
    </rPh>
    <rPh sb="136" eb="138">
      <t>トウガイ</t>
    </rPh>
    <rPh sb="138" eb="140">
      <t>シュウニュウ</t>
    </rPh>
    <rPh sb="141" eb="142">
      <t>クラ</t>
    </rPh>
    <rPh sb="145" eb="146">
      <t>オオム</t>
    </rPh>
    <rPh sb="150" eb="152">
      <t>ゲンショウ</t>
    </rPh>
    <rPh sb="154" eb="155">
      <t>トキ</t>
    </rPh>
    <rPh sb="156" eb="158">
      <t>シンセイ</t>
    </rPh>
    <rPh sb="160" eb="162">
      <t>ノウキ</t>
    </rPh>
    <rPh sb="163" eb="166">
      <t>ノウキゲン</t>
    </rPh>
    <rPh sb="168" eb="170">
      <t>ネンカン</t>
    </rPh>
    <rPh sb="170" eb="172">
      <t>チョウシュウ</t>
    </rPh>
    <rPh sb="172" eb="174">
      <t>ユウヨ</t>
    </rPh>
    <rPh sb="175" eb="176">
      <t>オコ</t>
    </rPh>
    <phoneticPr fontId="2"/>
  </si>
  <si>
    <t>今後実施予定</t>
    <rPh sb="0" eb="2">
      <t>コンゴ</t>
    </rPh>
    <rPh sb="2" eb="4">
      <t>ジッシ</t>
    </rPh>
    <rPh sb="4" eb="6">
      <t>ヨテイ</t>
    </rPh>
    <phoneticPr fontId="2"/>
  </si>
  <si>
    <t>2020年度社会保障要求自治体キャラバン資料「国民健康保険実態調査　集計表」</t>
    <rPh sb="4" eb="5">
      <t>ネン</t>
    </rPh>
    <rPh sb="5" eb="6">
      <t>ド</t>
    </rPh>
    <rPh sb="20" eb="22">
      <t>シリョウ</t>
    </rPh>
    <rPh sb="23" eb="25">
      <t>コクミン</t>
    </rPh>
    <rPh sb="25" eb="27">
      <t>ケンコウ</t>
    </rPh>
    <rPh sb="27" eb="29">
      <t>ホケン</t>
    </rPh>
    <rPh sb="29" eb="31">
      <t>ジッタイ</t>
    </rPh>
    <rPh sb="31" eb="33">
      <t>チョウサ</t>
    </rPh>
    <rPh sb="34" eb="37">
      <t>シュウケイヒョウ</t>
    </rPh>
    <phoneticPr fontId="2"/>
  </si>
  <si>
    <t>ケーブルテレビの文字放送で</t>
    <rPh sb="8" eb="10">
      <t>モジ</t>
    </rPh>
    <rPh sb="10" eb="12">
      <t>ホウソウ</t>
    </rPh>
    <phoneticPr fontId="2"/>
  </si>
  <si>
    <t>村長は次に該当する者のうち必要があると認められる者に対し、保険税を減免する。①貧困により生活のため公私の扶助を受ける者。②前号に掲げる者を除く外、これに準ずると認められる者。</t>
    <rPh sb="0" eb="2">
      <t>ソンチョウ</t>
    </rPh>
    <rPh sb="3" eb="4">
      <t>ツギ</t>
    </rPh>
    <rPh sb="5" eb="7">
      <t>ガイトウ</t>
    </rPh>
    <rPh sb="9" eb="10">
      <t>モノ</t>
    </rPh>
    <rPh sb="13" eb="15">
      <t>ヒツヨウ</t>
    </rPh>
    <rPh sb="19" eb="20">
      <t>ミト</t>
    </rPh>
    <rPh sb="24" eb="25">
      <t>モノ</t>
    </rPh>
    <rPh sb="26" eb="27">
      <t>タイ</t>
    </rPh>
    <rPh sb="29" eb="31">
      <t>ホケン</t>
    </rPh>
    <rPh sb="31" eb="32">
      <t>ゼイ</t>
    </rPh>
    <rPh sb="33" eb="35">
      <t>ゲンメン</t>
    </rPh>
    <rPh sb="39" eb="41">
      <t>ヒンコン</t>
    </rPh>
    <rPh sb="44" eb="46">
      <t>セイカツ</t>
    </rPh>
    <rPh sb="49" eb="51">
      <t>コウシ</t>
    </rPh>
    <rPh sb="52" eb="54">
      <t>フジョ</t>
    </rPh>
    <rPh sb="55" eb="56">
      <t>ウ</t>
    </rPh>
    <rPh sb="58" eb="59">
      <t>モノ</t>
    </rPh>
    <rPh sb="61" eb="62">
      <t>マエ</t>
    </rPh>
    <rPh sb="62" eb="63">
      <t>ゴウ</t>
    </rPh>
    <rPh sb="64" eb="65">
      <t>カカ</t>
    </rPh>
    <rPh sb="67" eb="68">
      <t>モノ</t>
    </rPh>
    <rPh sb="69" eb="70">
      <t>ノゾ</t>
    </rPh>
    <rPh sb="71" eb="72">
      <t>ホカ</t>
    </rPh>
    <rPh sb="76" eb="77">
      <t>ジュン</t>
    </rPh>
    <rPh sb="80" eb="81">
      <t>ミト</t>
    </rPh>
    <rPh sb="85" eb="86">
      <t>モノ</t>
    </rPh>
    <phoneticPr fontId="2"/>
  </si>
  <si>
    <t>-</t>
    <phoneticPr fontId="2"/>
  </si>
  <si>
    <t>町報（年1回）</t>
    <rPh sb="0" eb="1">
      <t>マチ</t>
    </rPh>
    <rPh sb="1" eb="2">
      <t>ホウ</t>
    </rPh>
    <rPh sb="3" eb="4">
      <t>ネン</t>
    </rPh>
    <rPh sb="5" eb="6">
      <t>カイ</t>
    </rPh>
    <phoneticPr fontId="2"/>
  </si>
  <si>
    <t>福祉部門と徴収部門、国保部門で審査会を行ない、やむを得ない理由があると認めれば短期証に切り替える。</t>
    <rPh sb="0" eb="2">
      <t>フクシ</t>
    </rPh>
    <rPh sb="2" eb="4">
      <t>ブモン</t>
    </rPh>
    <rPh sb="5" eb="7">
      <t>チョウシュウ</t>
    </rPh>
    <rPh sb="7" eb="9">
      <t>ブモン</t>
    </rPh>
    <rPh sb="10" eb="12">
      <t>コクホ</t>
    </rPh>
    <rPh sb="12" eb="14">
      <t>ブモン</t>
    </rPh>
    <rPh sb="15" eb="18">
      <t>シンサカイ</t>
    </rPh>
    <rPh sb="19" eb="20">
      <t>オコ</t>
    </rPh>
    <rPh sb="26" eb="27">
      <t>エ</t>
    </rPh>
    <rPh sb="29" eb="31">
      <t>リユウ</t>
    </rPh>
    <rPh sb="35" eb="36">
      <t>ミト</t>
    </rPh>
    <rPh sb="39" eb="41">
      <t>タンキ</t>
    </rPh>
    <rPh sb="41" eb="42">
      <t>ショウ</t>
    </rPh>
    <rPh sb="43" eb="44">
      <t>キ</t>
    </rPh>
    <rPh sb="45" eb="46">
      <t>カ</t>
    </rPh>
    <phoneticPr fontId="2"/>
  </si>
  <si>
    <t>できている</t>
    <phoneticPr fontId="2"/>
  </si>
  <si>
    <t>広報誌に掲載。</t>
    <rPh sb="0" eb="2">
      <t>コウホウ</t>
    </rPh>
    <rPh sb="2" eb="3">
      <t>シ</t>
    </rPh>
    <rPh sb="4" eb="6">
      <t>ケイサイ</t>
    </rPh>
    <phoneticPr fontId="2"/>
  </si>
  <si>
    <t>　　　　　　　　　　　　　　　　　　　　　　　　　　　　　　　　　　　　　　　　　　　　　　　　　　　　　　　　　　　　　　　　　　　　　　　　　　　　　　　　　　　　　　　　　　　　　　　　　　　　　　　　　　　　　　　　　　　　　　　　　　　　　　　　　　　　　　　　　　　　　　　　　　　　　　　　　　　　　　　　　　　　　　　　　　　　　　　　　　　　　　　　　　　　　　　　　　　　　　　　　　　　　　　　　　　　　　　　　　　　　　　　　　　　　　　　　　　　　　　　　　　　　　　　　　　　　　　　　　　　　　　　　　　　　　　　　　　　　　　　　　　　　　　　　　　　　　　　　　　　　　　　　　　　　　　　　　　　　　　　　　　　　　　　　　　　　　　　　　　　　　　　　　　　　　　　　　　　　　　　　　　　　　　　　　　　　　　　　　　　　　　　　　　　　　　　　　　　　　　　　　　　　　　　　　　　　　　　　　　　　　　　　　　　　　　　　　　　　　　　　　　　　　　　　　　　　　　　　　　　　　　　　　　　　　　　　　　　　　　　　　　　　　　　　　　　　　　　</t>
    <phoneticPr fontId="2"/>
  </si>
</sst>
</file>

<file path=xl/styles.xml><?xml version="1.0" encoding="utf-8"?>
<styleSheet xmlns="http://schemas.openxmlformats.org/spreadsheetml/2006/main">
  <numFmts count="4">
    <numFmt numFmtId="6" formatCode="&quot;¥&quot;#,##0;[Red]&quot;¥&quot;\-#,##0"/>
    <numFmt numFmtId="8" formatCode="&quot;¥&quot;#,##0.00;[Red]&quot;¥&quot;\-#,##0.00"/>
    <numFmt numFmtId="176" formatCode="0.0%"/>
    <numFmt numFmtId="177" formatCode="&quot;¥&quot;#,##0.0;[Red]&quot;¥&quot;\-#,##0.0"/>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4"/>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6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style="hair">
        <color auto="1"/>
      </right>
      <top style="hair">
        <color auto="1"/>
      </top>
      <bottom style="hair">
        <color auto="1"/>
      </bottom>
      <diagonal/>
    </border>
    <border>
      <left/>
      <right style="hair">
        <color auto="1"/>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top style="thin">
        <color indexed="64"/>
      </top>
      <bottom style="hair">
        <color auto="1"/>
      </bottom>
      <diagonal/>
    </border>
    <border>
      <left style="hair">
        <color auto="1"/>
      </left>
      <right/>
      <top/>
      <bottom style="thin">
        <color indexed="64"/>
      </bottom>
      <diagonal/>
    </border>
    <border>
      <left style="hair">
        <color auto="1"/>
      </left>
      <right style="hair">
        <color auto="1"/>
      </right>
      <top/>
      <bottom style="thin">
        <color indexed="64"/>
      </bottom>
      <diagonal/>
    </border>
    <border>
      <left style="hair">
        <color auto="1"/>
      </left>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indexed="64"/>
      </top>
      <bottom style="thin">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hair">
        <color auto="1"/>
      </top>
      <bottom style="thin">
        <color indexed="64"/>
      </bottom>
      <diagonal/>
    </border>
    <border>
      <left style="thin">
        <color auto="1"/>
      </left>
      <right/>
      <top style="thin">
        <color indexed="64"/>
      </top>
      <bottom style="hair">
        <color auto="1"/>
      </bottom>
      <diagonal/>
    </border>
    <border>
      <left style="thin">
        <color auto="1"/>
      </left>
      <right style="hair">
        <color auto="1"/>
      </right>
      <top/>
      <bottom style="thin">
        <color indexed="64"/>
      </bottom>
      <diagonal/>
    </border>
    <border>
      <left style="thin">
        <color auto="1"/>
      </left>
      <right/>
      <top/>
      <bottom style="thin">
        <color indexed="64"/>
      </bottom>
      <diagonal/>
    </border>
    <border>
      <left style="thin">
        <color indexed="64"/>
      </left>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hair">
        <color auto="1"/>
      </bottom>
      <diagonal/>
    </border>
    <border>
      <left/>
      <right style="thin">
        <color indexed="64"/>
      </right>
      <top/>
      <bottom style="hair">
        <color auto="1"/>
      </bottom>
      <diagonal/>
    </border>
    <border>
      <left style="hair">
        <color auto="1"/>
      </left>
      <right style="hair">
        <color auto="1"/>
      </right>
      <top style="hair">
        <color auto="1"/>
      </top>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auto="1"/>
      </top>
      <bottom style="double">
        <color indexed="64"/>
      </bottom>
      <diagonal/>
    </border>
    <border>
      <left style="thin">
        <color indexed="64"/>
      </left>
      <right/>
      <top style="hair">
        <color auto="1"/>
      </top>
      <bottom style="double">
        <color indexed="64"/>
      </bottom>
      <diagonal/>
    </border>
    <border>
      <left/>
      <right style="thin">
        <color indexed="64"/>
      </right>
      <top style="hair">
        <color auto="1"/>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shrinkToFit="1"/>
    </xf>
    <xf numFmtId="38" fontId="0" fillId="0" borderId="0" xfId="1" applyFont="1" applyAlignment="1">
      <alignment horizontal="center" vertical="center" shrinkToFit="1"/>
    </xf>
    <xf numFmtId="0" fontId="0" fillId="0" borderId="0" xfId="0" applyAlignment="1">
      <alignment horizontal="left" vertical="center"/>
    </xf>
    <xf numFmtId="38" fontId="0" fillId="0" borderId="1" xfId="1" applyFont="1" applyBorder="1" applyAlignment="1">
      <alignment horizontal="center" vertical="center" shrinkToFit="1"/>
    </xf>
    <xf numFmtId="0" fontId="0" fillId="0" borderId="8" xfId="0" applyBorder="1" applyAlignment="1">
      <alignment horizontal="center" vertical="center" wrapText="1"/>
    </xf>
    <xf numFmtId="38" fontId="0" fillId="0" borderId="4" xfId="1" applyFont="1" applyBorder="1" applyAlignment="1">
      <alignment horizontal="center" vertical="center" shrinkToFit="1"/>
    </xf>
    <xf numFmtId="38" fontId="0" fillId="0" borderId="5" xfId="1" applyFont="1" applyBorder="1" applyAlignment="1">
      <alignment horizontal="center" vertical="center" shrinkToFit="1"/>
    </xf>
    <xf numFmtId="38" fontId="0" fillId="0" borderId="6" xfId="1" applyFont="1" applyBorder="1" applyAlignment="1">
      <alignment horizontal="center" vertical="center" shrinkToFit="1"/>
    </xf>
    <xf numFmtId="38" fontId="0" fillId="0" borderId="10" xfId="1" applyFont="1" applyBorder="1" applyAlignment="1">
      <alignment horizontal="center" vertical="center" shrinkToFit="1"/>
    </xf>
    <xf numFmtId="38" fontId="0" fillId="0" borderId="11" xfId="1" applyFont="1" applyBorder="1" applyAlignment="1">
      <alignment horizontal="center" vertical="center" shrinkToFit="1"/>
    </xf>
    <xf numFmtId="38" fontId="0" fillId="0" borderId="7" xfId="1" applyFont="1" applyBorder="1" applyAlignment="1">
      <alignment horizontal="center" vertical="center" shrinkToFit="1"/>
    </xf>
    <xf numFmtId="38" fontId="0" fillId="0" borderId="8" xfId="1" applyFont="1" applyBorder="1" applyAlignment="1">
      <alignment horizontal="center" vertical="center" shrinkToFit="1"/>
    </xf>
    <xf numFmtId="38" fontId="0" fillId="0" borderId="9" xfId="1" applyFont="1" applyBorder="1" applyAlignment="1">
      <alignment horizontal="center" vertical="center" shrinkToFit="1"/>
    </xf>
    <xf numFmtId="38" fontId="0" fillId="0" borderId="15" xfId="1" applyFont="1" applyBorder="1" applyAlignment="1">
      <alignment horizontal="center" vertical="center" shrinkToFit="1"/>
    </xf>
    <xf numFmtId="38" fontId="0" fillId="0" borderId="17" xfId="1" applyFont="1" applyBorder="1" applyAlignment="1">
      <alignment horizontal="center" vertical="center" shrinkToFit="1"/>
    </xf>
    <xf numFmtId="38" fontId="0" fillId="0" borderId="16" xfId="1" applyFont="1" applyBorder="1" applyAlignment="1">
      <alignment horizontal="center" vertical="center" shrinkToFit="1"/>
    </xf>
    <xf numFmtId="38" fontId="0" fillId="0" borderId="19" xfId="1" applyFont="1" applyBorder="1" applyAlignment="1">
      <alignment horizontal="center" vertical="center" shrinkToFit="1"/>
    </xf>
    <xf numFmtId="38" fontId="0" fillId="0" borderId="21" xfId="1" applyFont="1" applyBorder="1" applyAlignment="1">
      <alignment horizontal="center" vertical="center" shrinkToFit="1"/>
    </xf>
    <xf numFmtId="38" fontId="0" fillId="0" borderId="20" xfId="1" applyFont="1"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38" fontId="0" fillId="0" borderId="22" xfId="1" applyFont="1" applyBorder="1" applyAlignment="1">
      <alignment horizontal="center" vertical="center" shrinkToFit="1"/>
    </xf>
    <xf numFmtId="0" fontId="0" fillId="0" borderId="23"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center" vertical="center" shrinkToFit="1"/>
    </xf>
    <xf numFmtId="38" fontId="0" fillId="0" borderId="18" xfId="0" applyNumberFormat="1" applyBorder="1" applyAlignment="1">
      <alignment horizontal="center" vertical="center"/>
    </xf>
    <xf numFmtId="38" fontId="0" fillId="0" borderId="13" xfId="0" applyNumberFormat="1" applyBorder="1" applyAlignment="1">
      <alignment horizontal="center" vertical="center"/>
    </xf>
    <xf numFmtId="38" fontId="0" fillId="0" borderId="14" xfId="0" applyNumberFormat="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8" xfId="0" applyBorder="1" applyAlignment="1">
      <alignment horizontal="center" vertical="center" shrinkToFit="1"/>
    </xf>
    <xf numFmtId="38" fontId="0" fillId="0" borderId="31" xfId="0" applyNumberFormat="1" applyBorder="1" applyAlignment="1">
      <alignment horizontal="center" vertical="center"/>
    </xf>
    <xf numFmtId="38" fontId="0" fillId="0" borderId="12" xfId="0" applyNumberFormat="1" applyBorder="1" applyAlignment="1">
      <alignment horizontal="center" vertical="center"/>
    </xf>
    <xf numFmtId="0" fontId="0" fillId="0" borderId="38" xfId="0"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center" vertical="center"/>
    </xf>
    <xf numFmtId="38" fontId="0" fillId="0" borderId="0" xfId="1" applyFont="1" applyBorder="1" applyAlignment="1">
      <alignment horizontal="center" vertical="center" shrinkToFit="1"/>
    </xf>
    <xf numFmtId="38" fontId="0" fillId="0" borderId="23" xfId="1" applyFont="1" applyBorder="1" applyAlignment="1">
      <alignment horizontal="center" vertical="center" shrinkToFit="1"/>
    </xf>
    <xf numFmtId="0" fontId="3" fillId="0" borderId="7" xfId="0" applyFont="1" applyBorder="1" applyAlignment="1">
      <alignment horizontal="center" vertical="center" wrapText="1"/>
    </xf>
    <xf numFmtId="0" fontId="0" fillId="0" borderId="0" xfId="0" applyBorder="1" applyAlignment="1">
      <alignment horizontal="left" vertical="center"/>
    </xf>
    <xf numFmtId="6" fontId="0" fillId="0" borderId="11" xfId="2" applyFont="1" applyBorder="1" applyAlignment="1">
      <alignment horizontal="center" vertical="center" shrinkToFit="1"/>
    </xf>
    <xf numFmtId="6" fontId="0" fillId="0" borderId="1" xfId="2" applyFont="1" applyBorder="1" applyAlignment="1">
      <alignment horizontal="center" vertical="center" shrinkToFit="1"/>
    </xf>
    <xf numFmtId="6" fontId="0" fillId="0" borderId="10" xfId="2" applyFont="1" applyBorder="1" applyAlignment="1">
      <alignment horizontal="center" vertical="center" shrinkToFit="1"/>
    </xf>
    <xf numFmtId="176" fontId="0" fillId="0" borderId="1" xfId="3" applyNumberFormat="1" applyFont="1" applyBorder="1" applyAlignment="1">
      <alignment horizontal="center" vertical="center" shrinkToFit="1"/>
    </xf>
    <xf numFmtId="176" fontId="0" fillId="0" borderId="8" xfId="3" applyNumberFormat="1" applyFont="1" applyBorder="1" applyAlignment="1">
      <alignment horizontal="center" vertical="center" shrinkToFit="1"/>
    </xf>
    <xf numFmtId="176" fontId="0" fillId="0" borderId="5" xfId="3" applyNumberFormat="1" applyFont="1" applyBorder="1" applyAlignment="1">
      <alignment horizontal="center" vertical="center" shrinkToFit="1"/>
    </xf>
    <xf numFmtId="176" fontId="0" fillId="0" borderId="13" xfId="3" applyNumberFormat="1" applyFont="1" applyBorder="1" applyAlignment="1">
      <alignment horizontal="center" vertical="center"/>
    </xf>
    <xf numFmtId="38" fontId="0" fillId="0" borderId="18" xfId="1" applyFont="1" applyBorder="1" applyAlignment="1">
      <alignment horizontal="center" vertical="center" shrinkToFit="1"/>
    </xf>
    <xf numFmtId="38" fontId="0" fillId="0" borderId="13" xfId="1" applyFont="1" applyBorder="1" applyAlignment="1">
      <alignment horizontal="center" vertical="center" shrinkToFit="1"/>
    </xf>
    <xf numFmtId="176" fontId="0" fillId="0" borderId="24" xfId="3" applyNumberFormat="1" applyFont="1" applyBorder="1" applyAlignment="1">
      <alignment horizontal="center" vertical="center" shrinkToFit="1"/>
    </xf>
    <xf numFmtId="176" fontId="0" fillId="0" borderId="11" xfId="3" applyNumberFormat="1" applyFont="1" applyBorder="1" applyAlignment="1">
      <alignment horizontal="center" vertical="center" shrinkToFi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shrinkToFit="1"/>
    </xf>
    <xf numFmtId="0" fontId="0" fillId="0" borderId="27" xfId="0" applyBorder="1" applyAlignment="1">
      <alignment horizontal="center" vertical="center" wrapText="1"/>
    </xf>
    <xf numFmtId="0" fontId="0" fillId="0" borderId="2" xfId="0" applyBorder="1" applyAlignment="1">
      <alignment horizontal="center" vertical="center" shrinkToFit="1"/>
    </xf>
    <xf numFmtId="38" fontId="0" fillId="0" borderId="1" xfId="1" applyFont="1" applyBorder="1" applyAlignment="1">
      <alignment horizontal="center" vertical="center" shrinkToFit="1"/>
    </xf>
    <xf numFmtId="38" fontId="0" fillId="0" borderId="11" xfId="1" applyFont="1" applyBorder="1" applyAlignment="1">
      <alignment horizontal="center" vertical="center" shrinkToFit="1"/>
    </xf>
    <xf numFmtId="38" fontId="0" fillId="0" borderId="9" xfId="1" applyFont="1" applyBorder="1" applyAlignment="1">
      <alignment horizontal="center" vertical="center" shrinkToFit="1"/>
    </xf>
    <xf numFmtId="38" fontId="0" fillId="0" borderId="3" xfId="1" applyFont="1" applyBorder="1" applyAlignment="1">
      <alignment horizontal="center" vertical="center" shrinkToFit="1"/>
    </xf>
    <xf numFmtId="0" fontId="3" fillId="0" borderId="9" xfId="0" applyFont="1" applyBorder="1" applyAlignment="1">
      <alignment horizontal="center" vertical="center" wrapText="1"/>
    </xf>
    <xf numFmtId="176" fontId="0" fillId="0" borderId="14" xfId="3" applyNumberFormat="1" applyFont="1" applyBorder="1" applyAlignment="1">
      <alignment horizontal="center" vertical="center" shrinkToFit="1"/>
    </xf>
    <xf numFmtId="0" fontId="0" fillId="0" borderId="0" xfId="0" applyBorder="1" applyAlignment="1">
      <alignment horizontal="center" vertical="center" wrapText="1"/>
    </xf>
    <xf numFmtId="38" fontId="0" fillId="0" borderId="0" xfId="0" applyNumberFormat="1" applyBorder="1" applyAlignment="1">
      <alignment horizontal="center" vertical="center"/>
    </xf>
    <xf numFmtId="176" fontId="0" fillId="0" borderId="6" xfId="3" applyNumberFormat="1" applyFont="1" applyBorder="1" applyAlignment="1">
      <alignment horizontal="center" vertical="center" shrinkToFit="1"/>
    </xf>
    <xf numFmtId="176" fontId="0" fillId="0" borderId="9" xfId="3" applyNumberFormat="1" applyFont="1" applyBorder="1" applyAlignment="1">
      <alignment horizontal="center" vertical="center" shrinkToFit="1"/>
    </xf>
    <xf numFmtId="9" fontId="0" fillId="0" borderId="6" xfId="3" applyFont="1" applyBorder="1" applyAlignment="1">
      <alignment horizontal="center" vertical="center" shrinkToFit="1"/>
    </xf>
    <xf numFmtId="9" fontId="0" fillId="0" borderId="11" xfId="3" applyFont="1" applyBorder="1" applyAlignment="1">
      <alignment horizontal="center" vertical="center" shrinkToFit="1"/>
    </xf>
    <xf numFmtId="9" fontId="0" fillId="0" borderId="14" xfId="3" applyFont="1" applyBorder="1" applyAlignment="1">
      <alignment horizontal="center" vertical="center" shrinkToFit="1"/>
    </xf>
    <xf numFmtId="9" fontId="0" fillId="0" borderId="35" xfId="3" applyFont="1" applyBorder="1" applyAlignment="1">
      <alignment horizontal="center" vertical="center" shrinkToFit="1"/>
    </xf>
    <xf numFmtId="9" fontId="0" fillId="0" borderId="43" xfId="3" applyFont="1" applyBorder="1" applyAlignment="1">
      <alignment horizontal="center" vertical="center" shrinkToFit="1"/>
    </xf>
    <xf numFmtId="9" fontId="0" fillId="0" borderId="44" xfId="3" applyFont="1" applyBorder="1" applyAlignment="1">
      <alignment horizontal="center" vertical="center"/>
    </xf>
    <xf numFmtId="0" fontId="8" fillId="0" borderId="0" xfId="0" applyFont="1">
      <alignment vertical="center"/>
    </xf>
    <xf numFmtId="0" fontId="8" fillId="0" borderId="0" xfId="0" applyFont="1" applyBorder="1">
      <alignment vertical="center"/>
    </xf>
    <xf numFmtId="38" fontId="0" fillId="0" borderId="0" xfId="1" applyFont="1" applyFill="1" applyBorder="1" applyAlignment="1">
      <alignment horizontal="left" vertical="center"/>
    </xf>
    <xf numFmtId="0" fontId="7" fillId="0" borderId="3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4" xfId="0" applyBorder="1">
      <alignment vertical="center"/>
    </xf>
    <xf numFmtId="0" fontId="3" fillId="0" borderId="8" xfId="0" applyFont="1" applyFill="1" applyBorder="1" applyAlignment="1">
      <alignment horizontal="center" vertical="center" wrapText="1"/>
    </xf>
    <xf numFmtId="0" fontId="0" fillId="0" borderId="33" xfId="0" applyBorder="1" applyAlignment="1">
      <alignment horizontal="center" vertical="center" wrapText="1"/>
    </xf>
    <xf numFmtId="6" fontId="0" fillId="0" borderId="4" xfId="2" applyFont="1" applyBorder="1" applyAlignment="1">
      <alignment horizontal="center" vertical="center" shrinkToFit="1"/>
    </xf>
    <xf numFmtId="6" fontId="0" fillId="0" borderId="5" xfId="2" applyFont="1" applyBorder="1" applyAlignment="1">
      <alignment horizontal="center" vertical="center" shrinkToFit="1"/>
    </xf>
    <xf numFmtId="6" fontId="0" fillId="0" borderId="6" xfId="2" applyFont="1" applyBorder="1" applyAlignment="1">
      <alignment horizontal="center" vertical="center" shrinkToFit="1"/>
    </xf>
    <xf numFmtId="6" fontId="0" fillId="0" borderId="12" xfId="2" applyFont="1" applyBorder="1" applyAlignment="1">
      <alignment horizontal="center" vertical="center"/>
    </xf>
    <xf numFmtId="6" fontId="0" fillId="0" borderId="13" xfId="2" applyFont="1" applyBorder="1" applyAlignment="1">
      <alignment horizontal="center" vertical="center"/>
    </xf>
    <xf numFmtId="6" fontId="0" fillId="0" borderId="14" xfId="2" applyFont="1" applyBorder="1" applyAlignment="1">
      <alignment horizontal="center" vertical="center"/>
    </xf>
    <xf numFmtId="6" fontId="0" fillId="0" borderId="48" xfId="2" applyFont="1" applyBorder="1" applyAlignment="1">
      <alignment horizontal="center" vertical="center" shrinkToFit="1"/>
    </xf>
    <xf numFmtId="6" fontId="0" fillId="0" borderId="54" xfId="2" applyFont="1" applyBorder="1" applyAlignment="1">
      <alignment horizontal="center" vertical="center" shrinkToFit="1"/>
    </xf>
    <xf numFmtId="6" fontId="0" fillId="0" borderId="49" xfId="2" applyFont="1" applyBorder="1" applyAlignment="1">
      <alignment horizontal="center" vertical="center" shrinkToFit="1"/>
    </xf>
    <xf numFmtId="0" fontId="0" fillId="0" borderId="47"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5" fillId="0" borderId="7"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2" xfId="0" applyFont="1" applyBorder="1" applyAlignment="1">
      <alignment horizontal="center" vertical="center" wrapText="1"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6" fontId="0" fillId="0" borderId="4" xfId="2" applyFont="1" applyBorder="1" applyAlignment="1">
      <alignment horizontal="center" vertical="center"/>
    </xf>
    <xf numFmtId="6" fontId="0" fillId="0" borderId="7" xfId="2" applyFont="1" applyBorder="1" applyAlignment="1">
      <alignment horizontal="center" vertical="center"/>
    </xf>
    <xf numFmtId="6" fontId="0" fillId="0" borderId="15" xfId="2" applyFont="1" applyBorder="1" applyAlignment="1">
      <alignment horizontal="center" vertical="center"/>
    </xf>
    <xf numFmtId="6" fontId="0" fillId="2" borderId="16" xfId="2" applyFont="1" applyFill="1" applyBorder="1" applyAlignment="1">
      <alignment horizontal="center" vertical="center"/>
    </xf>
    <xf numFmtId="177" fontId="0" fillId="2" borderId="9" xfId="2" applyNumberFormat="1" applyFont="1" applyFill="1" applyBorder="1" applyAlignment="1">
      <alignment horizontal="center" vertical="center"/>
    </xf>
    <xf numFmtId="176" fontId="0" fillId="0" borderId="43" xfId="3" applyNumberFormat="1" applyFont="1" applyBorder="1" applyAlignment="1">
      <alignment horizontal="center" vertical="center" shrinkToFit="1"/>
    </xf>
    <xf numFmtId="38" fontId="0" fillId="0" borderId="12" xfId="1" applyFont="1" applyBorder="1" applyAlignment="1">
      <alignment horizontal="center" vertical="center"/>
    </xf>
    <xf numFmtId="38" fontId="0" fillId="0" borderId="24" xfId="1" applyFont="1" applyBorder="1" applyAlignment="1">
      <alignment horizontal="center" vertical="center" shrinkToFit="1"/>
    </xf>
    <xf numFmtId="6" fontId="0" fillId="0" borderId="0" xfId="2" applyFont="1" applyFill="1" applyBorder="1" applyAlignment="1">
      <alignment horizontal="center" vertical="center"/>
    </xf>
    <xf numFmtId="177" fontId="0" fillId="0" borderId="0" xfId="2" applyNumberFormat="1" applyFont="1" applyFill="1" applyBorder="1" applyAlignment="1">
      <alignment horizontal="center" vertical="center"/>
    </xf>
    <xf numFmtId="6" fontId="0" fillId="0" borderId="2" xfId="2" applyFont="1" applyBorder="1" applyAlignment="1">
      <alignment vertical="center" shrinkToFit="1"/>
    </xf>
    <xf numFmtId="38" fontId="0" fillId="0" borderId="20" xfId="1" applyFont="1" applyBorder="1" applyAlignment="1">
      <alignment horizontal="center" vertical="center" shrinkToFit="1"/>
    </xf>
    <xf numFmtId="0" fontId="0" fillId="0" borderId="19" xfId="0" applyBorder="1" applyAlignment="1">
      <alignment horizontal="center" vertical="center" shrinkToFit="1"/>
    </xf>
    <xf numFmtId="0" fontId="0" fillId="0" borderId="2" xfId="0" applyBorder="1">
      <alignment vertical="center"/>
    </xf>
    <xf numFmtId="0" fontId="0" fillId="0" borderId="47" xfId="0" applyBorder="1" applyAlignment="1">
      <alignment horizontal="center" vertical="center"/>
    </xf>
    <xf numFmtId="0" fontId="0" fillId="0" borderId="20" xfId="0" applyBorder="1" applyAlignment="1">
      <alignment horizontal="center" vertical="center" shrinkToFit="1"/>
    </xf>
    <xf numFmtId="8" fontId="0" fillId="0" borderId="6" xfId="2" applyNumberFormat="1" applyFont="1" applyBorder="1" applyAlignment="1">
      <alignment horizontal="center" vertical="center"/>
    </xf>
    <xf numFmtId="8" fontId="0" fillId="0" borderId="9" xfId="2" applyNumberFormat="1" applyFont="1" applyBorder="1" applyAlignment="1">
      <alignment horizontal="center" vertical="center"/>
    </xf>
    <xf numFmtId="8" fontId="0" fillId="0" borderId="2" xfId="2" applyNumberFormat="1" applyFont="1" applyBorder="1" applyAlignment="1">
      <alignment horizontal="center" vertical="center" shrinkToFit="1"/>
    </xf>
    <xf numFmtId="8" fontId="0" fillId="2" borderId="9" xfId="2" applyNumberFormat="1" applyFont="1" applyFill="1" applyBorder="1" applyAlignment="1">
      <alignment horizontal="center" vertical="center"/>
    </xf>
    <xf numFmtId="0" fontId="0" fillId="0" borderId="19" xfId="0" applyBorder="1" applyAlignment="1">
      <alignment vertical="center" shrinkToFit="1"/>
    </xf>
    <xf numFmtId="0" fontId="0" fillId="0" borderId="21" xfId="0" applyBorder="1" applyAlignment="1">
      <alignment vertical="center" shrinkToFit="1"/>
    </xf>
    <xf numFmtId="0" fontId="0" fillId="0" borderId="20" xfId="0" applyBorder="1" applyAlignment="1">
      <alignment vertical="center" shrinkToFit="1"/>
    </xf>
    <xf numFmtId="0" fontId="0" fillId="0" borderId="21" xfId="0" applyBorder="1" applyAlignment="1">
      <alignment horizontal="center" vertical="center" shrinkToFit="1"/>
    </xf>
    <xf numFmtId="38" fontId="0" fillId="0" borderId="22" xfId="1" applyFont="1" applyBorder="1" applyAlignment="1">
      <alignment horizontal="center" vertical="center" shrinkToFit="1"/>
    </xf>
    <xf numFmtId="0" fontId="0" fillId="0" borderId="49" xfId="0" applyBorder="1" applyAlignment="1">
      <alignment horizontal="center" vertical="center" shrinkToFit="1"/>
    </xf>
    <xf numFmtId="38" fontId="0" fillId="0" borderId="46" xfId="1" applyFont="1" applyBorder="1" applyAlignment="1">
      <alignment vertical="center" shrinkToFit="1"/>
    </xf>
    <xf numFmtId="38" fontId="0" fillId="0" borderId="0" xfId="1" applyFont="1" applyBorder="1" applyAlignment="1">
      <alignment vertical="center" shrinkToFit="1"/>
    </xf>
    <xf numFmtId="0" fontId="0" fillId="0" borderId="6" xfId="0" applyBorder="1" applyAlignment="1">
      <alignment horizontal="center" vertical="center" shrinkToFit="1"/>
    </xf>
    <xf numFmtId="0" fontId="0" fillId="0" borderId="61" xfId="0" applyBorder="1" applyAlignment="1">
      <alignment horizontal="center" vertical="center" shrinkToFit="1"/>
    </xf>
    <xf numFmtId="38" fontId="0" fillId="0" borderId="62" xfId="1" applyFont="1" applyBorder="1" applyAlignment="1">
      <alignment horizontal="center" vertical="center" shrinkToFit="1"/>
    </xf>
    <xf numFmtId="0" fontId="9" fillId="0" borderId="0" xfId="0" applyFont="1" applyAlignment="1">
      <alignment horizontal="left" vertical="top"/>
    </xf>
    <xf numFmtId="6" fontId="0" fillId="0" borderId="39" xfId="2" applyFont="1" applyBorder="1" applyAlignment="1">
      <alignment horizontal="center" vertical="center" shrinkToFit="1"/>
    </xf>
    <xf numFmtId="6" fontId="0" fillId="0" borderId="42" xfId="2" applyFont="1" applyBorder="1" applyAlignment="1">
      <alignment horizontal="center" vertical="center" shrinkToFit="1"/>
    </xf>
    <xf numFmtId="6" fontId="0" fillId="0" borderId="52" xfId="2" applyFont="1" applyBorder="1" applyAlignment="1">
      <alignment horizontal="center" vertical="center" shrinkToFit="1"/>
    </xf>
    <xf numFmtId="6" fontId="0" fillId="0" borderId="53" xfId="2" applyFont="1" applyBorder="1" applyAlignment="1">
      <alignment horizontal="center" vertical="center" shrinkToFit="1"/>
    </xf>
    <xf numFmtId="6" fontId="0" fillId="0" borderId="63" xfId="2" applyFont="1" applyBorder="1" applyAlignment="1">
      <alignment horizontal="center" vertical="center" shrinkToFit="1"/>
    </xf>
    <xf numFmtId="6" fontId="0" fillId="0" borderId="64" xfId="2" applyFont="1" applyBorder="1" applyAlignment="1">
      <alignment horizontal="center" vertical="center" shrinkToFit="1"/>
    </xf>
    <xf numFmtId="0" fontId="5"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6" fontId="0" fillId="0" borderId="37" xfId="2" applyFont="1" applyBorder="1" applyAlignment="1">
      <alignment horizontal="center" vertical="center" shrinkToFit="1"/>
    </xf>
    <xf numFmtId="6" fontId="0" fillId="0" borderId="35" xfId="2"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6" fillId="0" borderId="6" xfId="0" applyFont="1" applyBorder="1" applyAlignment="1">
      <alignment horizontal="center" vertical="center" wrapText="1"/>
    </xf>
    <xf numFmtId="0" fontId="7" fillId="0" borderId="9"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 xfId="0" applyFont="1" applyBorder="1" applyAlignment="1">
      <alignment horizontal="center" vertical="center" wrapText="1"/>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6" fillId="0" borderId="34" xfId="0" applyFont="1" applyBorder="1" applyAlignment="1">
      <alignment horizontal="center" vertical="center" wrapText="1"/>
    </xf>
    <xf numFmtId="0" fontId="6" fillId="0" borderId="45"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5" xfId="0" applyBorder="1" applyAlignment="1">
      <alignment horizontal="center" vertical="center"/>
    </xf>
    <xf numFmtId="6" fontId="0" fillId="0" borderId="41" xfId="2" applyFont="1" applyBorder="1" applyAlignment="1">
      <alignment horizontal="center" vertical="center" shrinkToFit="1"/>
    </xf>
    <xf numFmtId="6" fontId="0" fillId="0" borderId="44" xfId="2" applyFont="1" applyBorder="1" applyAlignment="1">
      <alignment horizontal="center" vertical="center" shrinkToFit="1"/>
    </xf>
    <xf numFmtId="6" fontId="0" fillId="0" borderId="55" xfId="2" applyFont="1" applyBorder="1" applyAlignment="1">
      <alignment horizontal="center" vertical="center" shrinkToFit="1"/>
    </xf>
    <xf numFmtId="6" fontId="0" fillId="0" borderId="56" xfId="2" applyFont="1" applyBorder="1" applyAlignment="1">
      <alignment horizontal="center" vertical="center" shrinkToFit="1"/>
    </xf>
    <xf numFmtId="0" fontId="0" fillId="0" borderId="41" xfId="0" applyBorder="1" applyAlignment="1">
      <alignment horizontal="center" vertical="center" wrapText="1"/>
    </xf>
    <xf numFmtId="0" fontId="0" fillId="0" borderId="44" xfId="0" applyBorder="1" applyAlignment="1">
      <alignment horizontal="center" vertical="center" wrapText="1"/>
    </xf>
    <xf numFmtId="38" fontId="0" fillId="0" borderId="2" xfId="1" applyFont="1" applyBorder="1" applyAlignment="1">
      <alignment horizontal="center" vertical="center" shrinkToFi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38" fontId="0" fillId="0" borderId="22" xfId="1" applyFont="1" applyBorder="1" applyAlignment="1">
      <alignment horizontal="center" vertical="center" shrinkToFit="1"/>
    </xf>
    <xf numFmtId="38" fontId="0" fillId="0" borderId="20" xfId="1"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15" xfId="0" applyBorder="1" applyAlignment="1">
      <alignment horizontal="center" vertical="center" shrinkToFi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left" vertical="center" shrinkToFit="1"/>
    </xf>
    <xf numFmtId="0" fontId="0" fillId="0" borderId="2" xfId="0" applyBorder="1" applyAlignment="1">
      <alignment horizontal="center" vertical="center"/>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6" fillId="0" borderId="57" xfId="0" applyFont="1" applyBorder="1" applyAlignment="1">
      <alignment horizontal="left" vertical="top" wrapText="1"/>
    </xf>
    <xf numFmtId="0" fontId="7" fillId="0" borderId="58" xfId="0" applyFont="1" applyBorder="1" applyAlignment="1">
      <alignment horizontal="left" vertical="top" wrapText="1"/>
    </xf>
    <xf numFmtId="0" fontId="7" fillId="0" borderId="43" xfId="0" applyFont="1" applyBorder="1" applyAlignment="1">
      <alignment horizontal="left" vertical="top" wrapTex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43" xfId="0" applyBorder="1" applyAlignment="1">
      <alignment horizontal="center" vertical="center" shrinkToFit="1"/>
    </xf>
    <xf numFmtId="0" fontId="0" fillId="0" borderId="58" xfId="0" applyBorder="1" applyAlignment="1">
      <alignment horizontal="left" vertical="center" shrinkToFit="1"/>
    </xf>
    <xf numFmtId="0" fontId="0" fillId="0" borderId="43" xfId="0" applyBorder="1" applyAlignment="1">
      <alignment horizontal="left" vertical="center" shrinkToFit="1"/>
    </xf>
    <xf numFmtId="0" fontId="6" fillId="0" borderId="57" xfId="0" applyFont="1" applyBorder="1" applyAlignment="1">
      <alignment vertical="top" wrapText="1"/>
    </xf>
    <xf numFmtId="0" fontId="7" fillId="0" borderId="58" xfId="0" applyFont="1" applyBorder="1" applyAlignment="1">
      <alignment vertical="top" wrapText="1"/>
    </xf>
    <xf numFmtId="0" fontId="7" fillId="0" borderId="43" xfId="0" applyFont="1" applyBorder="1" applyAlignment="1">
      <alignment vertical="top" wrapText="1"/>
    </xf>
    <xf numFmtId="0" fontId="0" fillId="0" borderId="41" xfId="0" applyBorder="1" applyAlignment="1">
      <alignment horizontal="center" vertical="center" shrinkToFit="1"/>
    </xf>
    <xf numFmtId="0" fontId="0" fillId="0" borderId="60" xfId="0" applyBorder="1" applyAlignment="1">
      <alignment horizontal="center" vertical="center" shrinkToFit="1"/>
    </xf>
    <xf numFmtId="0" fontId="0" fillId="0" borderId="44" xfId="0" applyBorder="1" applyAlignment="1">
      <alignment horizontal="center"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6" fillId="0" borderId="57" xfId="0" applyFont="1" applyBorder="1" applyAlignment="1">
      <alignment horizontal="left" vertical="center" wrapText="1" shrinkToFit="1"/>
    </xf>
    <xf numFmtId="0" fontId="7" fillId="0" borderId="58" xfId="0" applyFont="1" applyBorder="1" applyAlignment="1">
      <alignment horizontal="left" vertical="center" wrapText="1" shrinkToFit="1"/>
    </xf>
    <xf numFmtId="0" fontId="7" fillId="0" borderId="43" xfId="0" applyFont="1" applyBorder="1" applyAlignment="1">
      <alignment horizontal="left" vertical="center" wrapText="1" shrinkToFit="1"/>
    </xf>
    <xf numFmtId="0" fontId="6" fillId="0" borderId="40" xfId="0" applyFont="1" applyBorder="1" applyAlignment="1">
      <alignment horizontal="left" vertical="top" wrapText="1"/>
    </xf>
    <xf numFmtId="0" fontId="7" fillId="0" borderId="36" xfId="0" applyFont="1" applyBorder="1" applyAlignment="1">
      <alignment horizontal="left" vertical="top" wrapText="1"/>
    </xf>
    <xf numFmtId="0" fontId="7" fillId="0" borderId="59" xfId="0" applyFont="1" applyBorder="1" applyAlignment="1">
      <alignment horizontal="left" vertical="top" wrapText="1"/>
    </xf>
    <xf numFmtId="0" fontId="0" fillId="0" borderId="57" xfId="0" applyBorder="1" applyAlignment="1">
      <alignment horizontal="left" vertical="center" wrapText="1" shrinkToFit="1"/>
    </xf>
    <xf numFmtId="0" fontId="0" fillId="0" borderId="58" xfId="0" applyBorder="1" applyAlignment="1">
      <alignment horizontal="left" vertical="center" wrapText="1" shrinkToFit="1"/>
    </xf>
    <xf numFmtId="0" fontId="0" fillId="0" borderId="43" xfId="0" applyBorder="1" applyAlignment="1">
      <alignment horizontal="left" vertical="center" wrapText="1" shrinkToFi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43" xfId="0" applyBorder="1" applyAlignment="1">
      <alignment horizontal="left" vertical="center" wrapText="1"/>
    </xf>
    <xf numFmtId="0" fontId="0" fillId="0" borderId="57" xfId="0" applyBorder="1" applyAlignment="1">
      <alignment horizontal="left" vertical="center" shrinkToFit="1"/>
    </xf>
    <xf numFmtId="0" fontId="0" fillId="0" borderId="41"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horizontal="left" vertical="center" shrinkToFit="1"/>
    </xf>
    <xf numFmtId="0" fontId="0" fillId="0" borderId="40" xfId="0" applyBorder="1" applyAlignment="1">
      <alignment horizontal="left" vertical="center" shrinkToFit="1"/>
    </xf>
    <xf numFmtId="0" fontId="0" fillId="0" borderId="36" xfId="0" applyBorder="1" applyAlignment="1">
      <alignment horizontal="left" vertical="center" shrinkToFit="1"/>
    </xf>
    <xf numFmtId="0" fontId="0" fillId="0" borderId="59" xfId="0" applyBorder="1" applyAlignment="1">
      <alignment horizontal="left" vertical="center" shrinkToFit="1"/>
    </xf>
  </cellXfs>
  <cellStyles count="4">
    <cellStyle name="パーセント" xfId="3" builtinId="5"/>
    <cellStyle name="桁区切り" xfId="1" builtinId="6"/>
    <cellStyle name="通貨" xfId="2" builtinId="7"/>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P79"/>
  <sheetViews>
    <sheetView tabSelected="1" workbookViewId="0">
      <selection activeCell="G14" sqref="G14"/>
    </sheetView>
  </sheetViews>
  <sheetFormatPr defaultRowHeight="13.5"/>
  <cols>
    <col min="1" max="8" width="10.125" style="1" customWidth="1"/>
    <col min="9" max="9" width="8.5" style="1" customWidth="1"/>
    <col min="10" max="10" width="10.125" style="1" customWidth="1"/>
    <col min="11" max="16384" width="9" style="1"/>
  </cols>
  <sheetData>
    <row r="1" spans="1:16" ht="23.25" customHeight="1">
      <c r="A1" s="143" t="s">
        <v>191</v>
      </c>
      <c r="B1" s="143"/>
      <c r="C1" s="143"/>
      <c r="D1" s="143"/>
      <c r="E1" s="143"/>
      <c r="F1" s="143"/>
      <c r="G1" s="143"/>
      <c r="H1" s="143"/>
      <c r="I1" s="143"/>
    </row>
    <row r="2" spans="1:16" ht="18" customHeight="1">
      <c r="A2" s="5" t="s">
        <v>0</v>
      </c>
      <c r="J2" s="5" t="s">
        <v>35</v>
      </c>
      <c r="K2" s="3"/>
      <c r="L2" s="3"/>
    </row>
    <row r="3" spans="1:16" s="2" customFormat="1" ht="18" customHeight="1">
      <c r="A3" s="164" t="s">
        <v>1</v>
      </c>
      <c r="B3" s="166" t="s">
        <v>29</v>
      </c>
      <c r="C3" s="162" t="s">
        <v>30</v>
      </c>
      <c r="D3" s="162" t="s">
        <v>31</v>
      </c>
      <c r="E3" s="162"/>
      <c r="F3" s="158" t="s">
        <v>33</v>
      </c>
      <c r="G3" s="71"/>
      <c r="H3" s="71"/>
      <c r="I3" s="71"/>
      <c r="J3" s="156" t="s">
        <v>1</v>
      </c>
      <c r="K3" s="150" t="s">
        <v>36</v>
      </c>
      <c r="L3" s="151"/>
      <c r="M3" s="150" t="s">
        <v>37</v>
      </c>
      <c r="N3" s="151"/>
      <c r="O3" s="150" t="s">
        <v>38</v>
      </c>
      <c r="P3" s="151"/>
    </row>
    <row r="4" spans="1:16" s="2" customFormat="1" ht="18" customHeight="1">
      <c r="A4" s="165"/>
      <c r="B4" s="167"/>
      <c r="C4" s="163"/>
      <c r="D4" s="7" t="s">
        <v>2</v>
      </c>
      <c r="E4" s="30" t="s">
        <v>32</v>
      </c>
      <c r="F4" s="159"/>
      <c r="G4" s="71"/>
      <c r="H4" s="71"/>
      <c r="I4" s="71"/>
      <c r="J4" s="157"/>
      <c r="K4" s="152"/>
      <c r="L4" s="153"/>
      <c r="M4" s="152"/>
      <c r="N4" s="153"/>
      <c r="O4" s="152"/>
      <c r="P4" s="153"/>
    </row>
    <row r="5" spans="1:16" s="4" customFormat="1" ht="18" customHeight="1">
      <c r="A5" s="19" t="s">
        <v>3</v>
      </c>
      <c r="B5" s="16">
        <v>477393</v>
      </c>
      <c r="C5" s="9">
        <v>222681</v>
      </c>
      <c r="D5" s="9">
        <v>129177</v>
      </c>
      <c r="E5" s="53">
        <f t="shared" ref="E5:E6" si="0">D5/B5</f>
        <v>0.27058838315601613</v>
      </c>
      <c r="F5" s="10">
        <v>59982</v>
      </c>
      <c r="G5" s="44"/>
      <c r="H5" s="44"/>
      <c r="I5" s="44"/>
      <c r="J5" s="136" t="s">
        <v>3</v>
      </c>
      <c r="K5" s="154">
        <v>488600</v>
      </c>
      <c r="L5" s="155"/>
      <c r="M5" s="154">
        <v>102800</v>
      </c>
      <c r="N5" s="155"/>
      <c r="O5" s="154">
        <v>19900</v>
      </c>
      <c r="P5" s="155"/>
    </row>
    <row r="6" spans="1:16" s="4" customFormat="1" ht="18" customHeight="1">
      <c r="A6" s="20" t="s">
        <v>4</v>
      </c>
      <c r="B6" s="17">
        <v>115848</v>
      </c>
      <c r="C6" s="6">
        <v>61915</v>
      </c>
      <c r="D6" s="6">
        <v>39382</v>
      </c>
      <c r="E6" s="51">
        <f t="shared" si="0"/>
        <v>0.33994544575650854</v>
      </c>
      <c r="F6" s="12">
        <v>21346</v>
      </c>
      <c r="G6" s="44"/>
      <c r="H6" s="44"/>
      <c r="I6" s="44"/>
      <c r="J6" s="20" t="s">
        <v>4</v>
      </c>
      <c r="K6" s="146">
        <v>547200</v>
      </c>
      <c r="L6" s="147"/>
      <c r="M6" s="146">
        <v>112300</v>
      </c>
      <c r="N6" s="147"/>
      <c r="O6" s="146">
        <v>18400</v>
      </c>
      <c r="P6" s="147"/>
    </row>
    <row r="7" spans="1:16" s="4" customFormat="1" ht="18" customHeight="1">
      <c r="A7" s="20" t="s">
        <v>5</v>
      </c>
      <c r="B7" s="17">
        <v>38077</v>
      </c>
      <c r="C7" s="65">
        <v>17206</v>
      </c>
      <c r="D7" s="65">
        <v>15179</v>
      </c>
      <c r="E7" s="51">
        <f t="shared" ref="E7:E21" si="1">D7/B7</f>
        <v>0.3986395987078814</v>
      </c>
      <c r="F7" s="66">
        <v>8228</v>
      </c>
      <c r="G7" s="44"/>
      <c r="H7" s="44"/>
      <c r="I7" s="44"/>
      <c r="J7" s="20" t="s">
        <v>5</v>
      </c>
      <c r="K7" s="146">
        <v>479600</v>
      </c>
      <c r="L7" s="147"/>
      <c r="M7" s="146">
        <v>103700</v>
      </c>
      <c r="N7" s="147"/>
      <c r="O7" s="146">
        <v>18900</v>
      </c>
      <c r="P7" s="147"/>
    </row>
    <row r="8" spans="1:16" s="4" customFormat="1" ht="18" customHeight="1">
      <c r="A8" s="20" t="s">
        <v>6</v>
      </c>
      <c r="B8" s="17">
        <v>16994</v>
      </c>
      <c r="C8" s="65">
        <v>8045</v>
      </c>
      <c r="D8" s="65">
        <v>7501</v>
      </c>
      <c r="E8" s="51">
        <f t="shared" si="1"/>
        <v>0.44139107920442511</v>
      </c>
      <c r="F8" s="66">
        <v>4070</v>
      </c>
      <c r="G8" s="44"/>
      <c r="H8" s="44"/>
      <c r="I8" s="44"/>
      <c r="J8" s="20" t="s">
        <v>6</v>
      </c>
      <c r="K8" s="146">
        <v>517100</v>
      </c>
      <c r="L8" s="147"/>
      <c r="M8" s="146">
        <v>113800</v>
      </c>
      <c r="N8" s="147"/>
      <c r="O8" s="146">
        <v>19800</v>
      </c>
      <c r="P8" s="147"/>
    </row>
    <row r="9" spans="1:16" s="4" customFormat="1" ht="18" customHeight="1">
      <c r="A9" s="20" t="s">
        <v>7</v>
      </c>
      <c r="B9" s="17">
        <v>70347</v>
      </c>
      <c r="C9" s="65">
        <v>33438</v>
      </c>
      <c r="D9" s="65">
        <v>27715</v>
      </c>
      <c r="E9" s="51">
        <f t="shared" si="1"/>
        <v>0.39397557820518286</v>
      </c>
      <c r="F9" s="66">
        <v>15173</v>
      </c>
      <c r="G9" s="44"/>
      <c r="H9" s="44"/>
      <c r="I9" s="44"/>
      <c r="J9" s="20" t="s">
        <v>7</v>
      </c>
      <c r="K9" s="146">
        <v>476400</v>
      </c>
      <c r="L9" s="147"/>
      <c r="M9" s="146">
        <v>103900</v>
      </c>
      <c r="N9" s="147"/>
      <c r="O9" s="146">
        <v>19700</v>
      </c>
      <c r="P9" s="147"/>
    </row>
    <row r="10" spans="1:16" s="4" customFormat="1" ht="18" customHeight="1">
      <c r="A10" s="20" t="s">
        <v>8</v>
      </c>
      <c r="B10" s="17">
        <v>35091</v>
      </c>
      <c r="C10" s="65">
        <v>15980</v>
      </c>
      <c r="D10" s="65">
        <v>15231</v>
      </c>
      <c r="E10" s="51">
        <f t="shared" si="1"/>
        <v>0.43404291698726172</v>
      </c>
      <c r="F10" s="66">
        <v>8848</v>
      </c>
      <c r="G10" s="44"/>
      <c r="H10" s="44"/>
      <c r="I10" s="44"/>
      <c r="J10" s="20" t="s">
        <v>8</v>
      </c>
      <c r="K10" s="146">
        <v>518400</v>
      </c>
      <c r="L10" s="147"/>
      <c r="M10" s="146">
        <v>106700</v>
      </c>
      <c r="N10" s="147"/>
      <c r="O10" s="146">
        <v>17800</v>
      </c>
      <c r="P10" s="147"/>
    </row>
    <row r="11" spans="1:16" s="4" customFormat="1" ht="18" customHeight="1">
      <c r="A11" s="20" t="s">
        <v>9</v>
      </c>
      <c r="B11" s="17">
        <v>21167</v>
      </c>
      <c r="C11" s="65">
        <v>10118</v>
      </c>
      <c r="D11" s="65">
        <v>9937</v>
      </c>
      <c r="E11" s="51">
        <f t="shared" si="1"/>
        <v>0.46945717390277319</v>
      </c>
      <c r="F11" s="66">
        <v>5836</v>
      </c>
      <c r="G11" s="44"/>
      <c r="H11" s="44"/>
      <c r="I11" s="44"/>
      <c r="J11" s="20" t="s">
        <v>9</v>
      </c>
      <c r="K11" s="146">
        <v>533350</v>
      </c>
      <c r="L11" s="147"/>
      <c r="M11" s="146">
        <v>111300</v>
      </c>
      <c r="N11" s="147"/>
      <c r="O11" s="146">
        <v>19100</v>
      </c>
      <c r="P11" s="147"/>
    </row>
    <row r="12" spans="1:16" s="4" customFormat="1" ht="18" customHeight="1">
      <c r="A12" s="20" t="s">
        <v>10</v>
      </c>
      <c r="B12" s="17">
        <v>34216</v>
      </c>
      <c r="C12" s="65">
        <v>15639</v>
      </c>
      <c r="D12" s="65">
        <v>11487</v>
      </c>
      <c r="E12" s="51">
        <f t="shared" si="1"/>
        <v>0.33572013093289688</v>
      </c>
      <c r="F12" s="66">
        <v>6078</v>
      </c>
      <c r="G12" s="44"/>
      <c r="H12" s="44"/>
      <c r="I12" s="44"/>
      <c r="J12" s="20" t="s">
        <v>10</v>
      </c>
      <c r="K12" s="146">
        <v>500900</v>
      </c>
      <c r="L12" s="147"/>
      <c r="M12" s="146">
        <v>106100</v>
      </c>
      <c r="N12" s="147"/>
      <c r="O12" s="146">
        <v>18300</v>
      </c>
      <c r="P12" s="147"/>
    </row>
    <row r="13" spans="1:16" s="4" customFormat="1" ht="18" customHeight="1">
      <c r="A13" s="20" t="s">
        <v>11</v>
      </c>
      <c r="B13" s="17">
        <v>9262</v>
      </c>
      <c r="C13" s="65">
        <v>3904</v>
      </c>
      <c r="D13" s="65">
        <v>3989</v>
      </c>
      <c r="E13" s="51">
        <f t="shared" si="1"/>
        <v>0.43068451738285468</v>
      </c>
      <c r="F13" s="66">
        <v>2235</v>
      </c>
      <c r="G13" s="138"/>
      <c r="H13" s="139"/>
      <c r="I13" s="139"/>
      <c r="J13" s="20" t="s">
        <v>11</v>
      </c>
      <c r="K13" s="146">
        <v>501900</v>
      </c>
      <c r="L13" s="147"/>
      <c r="M13" s="146">
        <v>105600</v>
      </c>
      <c r="N13" s="147"/>
      <c r="O13" s="146">
        <v>18900</v>
      </c>
      <c r="P13" s="147"/>
    </row>
    <row r="14" spans="1:16" s="4" customFormat="1" ht="18" customHeight="1">
      <c r="A14" s="20" t="s">
        <v>12</v>
      </c>
      <c r="B14" s="17">
        <v>15068</v>
      </c>
      <c r="C14" s="65">
        <v>6626</v>
      </c>
      <c r="D14" s="65">
        <v>5746</v>
      </c>
      <c r="E14" s="51">
        <f t="shared" si="1"/>
        <v>0.3813379346960446</v>
      </c>
      <c r="F14" s="66">
        <v>3156</v>
      </c>
      <c r="G14" s="44"/>
      <c r="H14" s="44"/>
      <c r="I14" s="44"/>
      <c r="J14" s="20" t="s">
        <v>12</v>
      </c>
      <c r="K14" s="146">
        <v>525000</v>
      </c>
      <c r="L14" s="147"/>
      <c r="M14" s="146">
        <v>111800</v>
      </c>
      <c r="N14" s="147"/>
      <c r="O14" s="146">
        <v>20600</v>
      </c>
      <c r="P14" s="147"/>
    </row>
    <row r="15" spans="1:16" s="4" customFormat="1" ht="18" customHeight="1">
      <c r="A15" s="20" t="s">
        <v>13</v>
      </c>
      <c r="B15" s="17">
        <v>64356</v>
      </c>
      <c r="C15" s="65">
        <v>27381</v>
      </c>
      <c r="D15" s="65">
        <v>22496</v>
      </c>
      <c r="E15" s="51">
        <f t="shared" si="1"/>
        <v>0.3495555969917335</v>
      </c>
      <c r="F15" s="66">
        <v>11964</v>
      </c>
      <c r="G15" s="44"/>
      <c r="H15" s="44"/>
      <c r="I15" s="44"/>
      <c r="J15" s="20" t="s">
        <v>13</v>
      </c>
      <c r="K15" s="146">
        <v>490600</v>
      </c>
      <c r="L15" s="147"/>
      <c r="M15" s="146">
        <v>101400</v>
      </c>
      <c r="N15" s="147"/>
      <c r="O15" s="146">
        <v>18000</v>
      </c>
      <c r="P15" s="147"/>
    </row>
    <row r="16" spans="1:16" s="4" customFormat="1" ht="18" customHeight="1">
      <c r="A16" s="20" t="s">
        <v>14</v>
      </c>
      <c r="B16" s="17">
        <v>28386</v>
      </c>
      <c r="C16" s="65">
        <v>12440</v>
      </c>
      <c r="D16" s="65">
        <v>8540</v>
      </c>
      <c r="E16" s="51">
        <f t="shared" si="1"/>
        <v>0.30085253293877262</v>
      </c>
      <c r="F16" s="66">
        <v>4377</v>
      </c>
      <c r="G16" s="44"/>
      <c r="H16" s="44"/>
      <c r="I16" s="44"/>
      <c r="J16" s="20" t="s">
        <v>14</v>
      </c>
      <c r="K16" s="146">
        <v>458000</v>
      </c>
      <c r="L16" s="147"/>
      <c r="M16" s="146">
        <v>97000</v>
      </c>
      <c r="N16" s="147"/>
      <c r="O16" s="146">
        <v>17300</v>
      </c>
      <c r="P16" s="147"/>
    </row>
    <row r="17" spans="1:16" s="4" customFormat="1" ht="18" customHeight="1">
      <c r="A17" s="20" t="s">
        <v>15</v>
      </c>
      <c r="B17" s="17">
        <v>28687</v>
      </c>
      <c r="C17" s="65">
        <v>13460</v>
      </c>
      <c r="D17" s="65">
        <v>10626</v>
      </c>
      <c r="E17" s="51">
        <f t="shared" si="1"/>
        <v>0.37041168473524594</v>
      </c>
      <c r="F17" s="66">
        <v>5893</v>
      </c>
      <c r="G17" s="44"/>
      <c r="H17" s="44"/>
      <c r="I17" s="44"/>
      <c r="J17" s="20" t="s">
        <v>15</v>
      </c>
      <c r="K17" s="146">
        <v>524900</v>
      </c>
      <c r="L17" s="147"/>
      <c r="M17" s="146">
        <v>109300</v>
      </c>
      <c r="N17" s="147"/>
      <c r="O17" s="146">
        <v>18200</v>
      </c>
      <c r="P17" s="147"/>
    </row>
    <row r="18" spans="1:16" s="4" customFormat="1" ht="18" customHeight="1">
      <c r="A18" s="20" t="s">
        <v>16</v>
      </c>
      <c r="B18" s="17">
        <v>27515</v>
      </c>
      <c r="C18" s="65">
        <v>13157</v>
      </c>
      <c r="D18" s="65">
        <v>11592</v>
      </c>
      <c r="E18" s="51">
        <f t="shared" si="1"/>
        <v>0.4212974741050336</v>
      </c>
      <c r="F18" s="66">
        <v>6716</v>
      </c>
      <c r="G18" s="44"/>
      <c r="H18" s="44"/>
      <c r="I18" s="44"/>
      <c r="J18" s="20" t="s">
        <v>16</v>
      </c>
      <c r="K18" s="146">
        <v>491900</v>
      </c>
      <c r="L18" s="147"/>
      <c r="M18" s="146">
        <v>104300</v>
      </c>
      <c r="N18" s="147"/>
      <c r="O18" s="146">
        <v>18400</v>
      </c>
      <c r="P18" s="147"/>
    </row>
    <row r="19" spans="1:16" s="4" customFormat="1" ht="18" customHeight="1">
      <c r="A19" s="20" t="s">
        <v>17</v>
      </c>
      <c r="B19" s="17">
        <v>22556</v>
      </c>
      <c r="C19" s="65">
        <v>10879</v>
      </c>
      <c r="D19" s="65">
        <v>8560</v>
      </c>
      <c r="E19" s="51">
        <f t="shared" si="1"/>
        <v>0.37949991133179639</v>
      </c>
      <c r="F19" s="66">
        <v>4577</v>
      </c>
      <c r="G19" s="44"/>
      <c r="H19" s="44"/>
      <c r="J19" s="20" t="s">
        <v>17</v>
      </c>
      <c r="K19" s="146">
        <v>504900</v>
      </c>
      <c r="L19" s="147"/>
      <c r="M19" s="146">
        <v>108800</v>
      </c>
      <c r="N19" s="147"/>
      <c r="O19" s="146">
        <v>18500</v>
      </c>
      <c r="P19" s="147"/>
    </row>
    <row r="20" spans="1:16" s="4" customFormat="1" ht="18" customHeight="1">
      <c r="A20" s="20" t="s">
        <v>18</v>
      </c>
      <c r="B20" s="17">
        <v>55262</v>
      </c>
      <c r="C20" s="65">
        <v>25922</v>
      </c>
      <c r="D20" s="65">
        <v>19909</v>
      </c>
      <c r="E20" s="51">
        <f t="shared" si="1"/>
        <v>0.36026564366110531</v>
      </c>
      <c r="F20" s="66">
        <v>10687</v>
      </c>
      <c r="G20" s="44"/>
      <c r="H20" s="44"/>
      <c r="J20" s="20" t="s">
        <v>18</v>
      </c>
      <c r="K20" s="146">
        <v>485800</v>
      </c>
      <c r="L20" s="147"/>
      <c r="M20" s="146">
        <v>98100</v>
      </c>
      <c r="N20" s="147"/>
      <c r="O20" s="146">
        <v>16200</v>
      </c>
      <c r="P20" s="147"/>
    </row>
    <row r="21" spans="1:16" s="4" customFormat="1" ht="18" customHeight="1">
      <c r="A21" s="20" t="s">
        <v>19</v>
      </c>
      <c r="B21" s="17">
        <v>83852</v>
      </c>
      <c r="C21" s="65">
        <v>40170</v>
      </c>
      <c r="D21" s="65">
        <v>25223</v>
      </c>
      <c r="E21" s="51">
        <f t="shared" si="1"/>
        <v>0.30080379716643613</v>
      </c>
      <c r="F21" s="66">
        <v>13125</v>
      </c>
      <c r="G21" s="44"/>
      <c r="H21" s="44"/>
      <c r="J21" s="20" t="s">
        <v>19</v>
      </c>
      <c r="K21" s="146">
        <v>506200</v>
      </c>
      <c r="L21" s="147"/>
      <c r="M21" s="146">
        <v>103400</v>
      </c>
      <c r="N21" s="147"/>
      <c r="O21" s="146">
        <v>17200</v>
      </c>
      <c r="P21" s="147"/>
    </row>
    <row r="22" spans="1:16" s="4" customFormat="1" ht="18" customHeight="1" thickBot="1">
      <c r="A22" s="21" t="s">
        <v>20</v>
      </c>
      <c r="B22" s="18">
        <v>1970</v>
      </c>
      <c r="C22" s="14">
        <v>884</v>
      </c>
      <c r="D22" s="14">
        <v>985</v>
      </c>
      <c r="E22" s="52">
        <f t="shared" ref="E22" si="2">D22/B22</f>
        <v>0.5</v>
      </c>
      <c r="F22" s="15">
        <v>520</v>
      </c>
      <c r="G22" s="44"/>
      <c r="H22" s="44"/>
      <c r="J22" s="142" t="s">
        <v>20</v>
      </c>
      <c r="K22" s="148">
        <v>347200</v>
      </c>
      <c r="L22" s="149"/>
      <c r="M22" s="148">
        <v>74200</v>
      </c>
      <c r="N22" s="149"/>
      <c r="O22" s="148">
        <v>12700</v>
      </c>
      <c r="P22" s="149"/>
    </row>
    <row r="23" spans="1:16" ht="18" customHeight="1" thickTop="1">
      <c r="A23" s="22" t="s">
        <v>21</v>
      </c>
      <c r="B23" s="33">
        <f>SUM(B5:B22)</f>
        <v>1146047</v>
      </c>
      <c r="C23" s="34">
        <f t="shared" ref="C23:F23" si="3">SUM(C5:C22)</f>
        <v>539845</v>
      </c>
      <c r="D23" s="34">
        <f t="shared" si="3"/>
        <v>373275</v>
      </c>
      <c r="E23" s="54">
        <f>D23/B23</f>
        <v>0.32570653734096422</v>
      </c>
      <c r="F23" s="35">
        <f t="shared" si="3"/>
        <v>192811</v>
      </c>
      <c r="G23" s="72"/>
      <c r="H23" s="72"/>
      <c r="J23" s="141" t="s">
        <v>40</v>
      </c>
      <c r="K23" s="144">
        <f>SUM(K5:L22)/18</f>
        <v>494330.55555555556</v>
      </c>
      <c r="L23" s="145"/>
      <c r="M23" s="144">
        <f t="shared" ref="M23" si="4">SUM(M5:N22)/18</f>
        <v>104138.88888888889</v>
      </c>
      <c r="N23" s="145"/>
      <c r="O23" s="144">
        <f t="shared" ref="O23" si="5">SUM(O5:P22)/18</f>
        <v>18216.666666666668</v>
      </c>
      <c r="P23" s="145"/>
    </row>
    <row r="24" spans="1:16" ht="18" customHeight="1">
      <c r="J24" s="3"/>
      <c r="K24" s="3"/>
      <c r="L24" s="3"/>
      <c r="M24" s="3"/>
      <c r="N24" s="3"/>
      <c r="O24" s="3"/>
      <c r="P24" s="3"/>
    </row>
    <row r="25" spans="1:16" ht="18" customHeight="1">
      <c r="A25" s="5" t="s">
        <v>34</v>
      </c>
      <c r="J25" s="3"/>
      <c r="K25" s="3"/>
      <c r="L25" s="3"/>
      <c r="M25" s="3"/>
      <c r="N25" s="3"/>
      <c r="O25" s="3"/>
      <c r="P25" s="3"/>
    </row>
    <row r="26" spans="1:16" s="3" customFormat="1" ht="18" customHeight="1">
      <c r="A26" s="156" t="s">
        <v>1</v>
      </c>
      <c r="B26" s="160" t="s">
        <v>22</v>
      </c>
      <c r="C26" s="162" t="s">
        <v>23</v>
      </c>
      <c r="D26" s="158" t="s">
        <v>24</v>
      </c>
      <c r="M26" s="3" t="s">
        <v>199</v>
      </c>
    </row>
    <row r="27" spans="1:16" s="3" customFormat="1" ht="18" customHeight="1">
      <c r="A27" s="157"/>
      <c r="B27" s="161"/>
      <c r="C27" s="163"/>
      <c r="D27" s="159"/>
    </row>
    <row r="28" spans="1:16" s="3" customFormat="1" ht="18" customHeight="1">
      <c r="A28" s="25" t="s">
        <v>3</v>
      </c>
      <c r="B28" s="45">
        <v>58216</v>
      </c>
      <c r="C28" s="68">
        <v>88368</v>
      </c>
      <c r="D28" s="57">
        <f t="shared" ref="D28:D39" si="6">B28/C5</f>
        <v>0.26143227307224237</v>
      </c>
    </row>
    <row r="29" spans="1:16" s="3" customFormat="1" ht="18" customHeight="1">
      <c r="A29" s="20" t="s">
        <v>4</v>
      </c>
      <c r="B29" s="11">
        <v>18477</v>
      </c>
      <c r="C29" s="65">
        <v>25718</v>
      </c>
      <c r="D29" s="58">
        <f t="shared" si="6"/>
        <v>0.29842526043769685</v>
      </c>
    </row>
    <row r="30" spans="1:16" s="3" customFormat="1" ht="18" customHeight="1">
      <c r="A30" s="20" t="s">
        <v>5</v>
      </c>
      <c r="B30" s="11">
        <v>5659</v>
      </c>
      <c r="C30" s="65">
        <v>8798</v>
      </c>
      <c r="D30" s="58">
        <f t="shared" si="6"/>
        <v>0.3288968964314774</v>
      </c>
    </row>
    <row r="31" spans="1:16" s="3" customFormat="1" ht="18" customHeight="1">
      <c r="A31" s="20" t="s">
        <v>6</v>
      </c>
      <c r="B31" s="11">
        <v>2501</v>
      </c>
      <c r="C31" s="65">
        <v>3740</v>
      </c>
      <c r="D31" s="58">
        <f t="shared" si="6"/>
        <v>0.31087632069608451</v>
      </c>
    </row>
    <row r="32" spans="1:16" s="3" customFormat="1" ht="18" customHeight="1">
      <c r="A32" s="20" t="s">
        <v>7</v>
      </c>
      <c r="B32" s="11">
        <v>11165</v>
      </c>
      <c r="C32" s="65">
        <v>17402</v>
      </c>
      <c r="D32" s="58">
        <f t="shared" si="6"/>
        <v>0.33390154913571385</v>
      </c>
    </row>
    <row r="33" spans="1:4" s="3" customFormat="1" ht="18" customHeight="1">
      <c r="A33" s="20" t="s">
        <v>8</v>
      </c>
      <c r="B33" s="11">
        <v>5204</v>
      </c>
      <c r="C33" s="65">
        <v>8108</v>
      </c>
      <c r="D33" s="58">
        <f t="shared" si="6"/>
        <v>0.32565707133917399</v>
      </c>
    </row>
    <row r="34" spans="1:4" s="3" customFormat="1" ht="18" customHeight="1">
      <c r="A34" s="20" t="s">
        <v>9</v>
      </c>
      <c r="B34" s="11">
        <v>3580</v>
      </c>
      <c r="C34" s="65">
        <v>5752</v>
      </c>
      <c r="D34" s="58">
        <f t="shared" si="6"/>
        <v>0.3538248665744218</v>
      </c>
    </row>
    <row r="35" spans="1:4" s="3" customFormat="1" ht="18" customHeight="1">
      <c r="A35" s="20" t="s">
        <v>10</v>
      </c>
      <c r="B35" s="11">
        <v>4590</v>
      </c>
      <c r="C35" s="65">
        <v>7140</v>
      </c>
      <c r="D35" s="58">
        <f t="shared" si="6"/>
        <v>0.29349702666410898</v>
      </c>
    </row>
    <row r="36" spans="1:4" s="3" customFormat="1" ht="18" customHeight="1">
      <c r="A36" s="20" t="s">
        <v>11</v>
      </c>
      <c r="B36" s="11">
        <v>1488</v>
      </c>
      <c r="C36" s="65">
        <v>2574</v>
      </c>
      <c r="D36" s="58">
        <f t="shared" si="6"/>
        <v>0.38114754098360654</v>
      </c>
    </row>
    <row r="37" spans="1:4" s="3" customFormat="1" ht="18" customHeight="1">
      <c r="A37" s="20" t="s">
        <v>12</v>
      </c>
      <c r="B37" s="11">
        <v>2281</v>
      </c>
      <c r="C37" s="65">
        <v>3763</v>
      </c>
      <c r="D37" s="58">
        <f t="shared" si="6"/>
        <v>0.34424992453969211</v>
      </c>
    </row>
    <row r="38" spans="1:4" s="3" customFormat="1" ht="18" customHeight="1">
      <c r="A38" s="20" t="s">
        <v>13</v>
      </c>
      <c r="B38" s="11">
        <v>9251</v>
      </c>
      <c r="C38" s="65">
        <v>15062</v>
      </c>
      <c r="D38" s="58">
        <f t="shared" si="6"/>
        <v>0.33786202110952851</v>
      </c>
    </row>
    <row r="39" spans="1:4" s="3" customFormat="1" ht="18" customHeight="1">
      <c r="A39" s="20" t="s">
        <v>14</v>
      </c>
      <c r="B39" s="11">
        <v>3611</v>
      </c>
      <c r="C39" s="65">
        <v>5636</v>
      </c>
      <c r="D39" s="58">
        <f t="shared" si="6"/>
        <v>0.29027331189710609</v>
      </c>
    </row>
    <row r="40" spans="1:4" s="3" customFormat="1" ht="18" customHeight="1">
      <c r="A40" s="20" t="s">
        <v>15</v>
      </c>
      <c r="B40" s="11">
        <v>4249</v>
      </c>
      <c r="C40" s="65">
        <v>6798</v>
      </c>
      <c r="D40" s="58">
        <f>B40/C17</f>
        <v>0.31567607726597324</v>
      </c>
    </row>
    <row r="41" spans="1:4" s="3" customFormat="1" ht="18" customHeight="1">
      <c r="A41" s="20" t="s">
        <v>16</v>
      </c>
      <c r="B41" s="11">
        <v>4335</v>
      </c>
      <c r="C41" s="65">
        <v>6853</v>
      </c>
      <c r="D41" s="58">
        <f t="shared" ref="D41:D45" si="7">B41/C18</f>
        <v>0.32948240480352664</v>
      </c>
    </row>
    <row r="42" spans="1:4" s="3" customFormat="1" ht="18" customHeight="1">
      <c r="A42" s="20" t="s">
        <v>17</v>
      </c>
      <c r="B42" s="11">
        <v>3387</v>
      </c>
      <c r="C42" s="65">
        <v>5409</v>
      </c>
      <c r="D42" s="58">
        <f t="shared" si="7"/>
        <v>0.31133376229432852</v>
      </c>
    </row>
    <row r="43" spans="1:4" s="3" customFormat="1" ht="18" customHeight="1">
      <c r="A43" s="20" t="s">
        <v>18</v>
      </c>
      <c r="B43" s="11">
        <v>7919</v>
      </c>
      <c r="C43" s="65">
        <v>12079</v>
      </c>
      <c r="D43" s="58">
        <f t="shared" si="7"/>
        <v>0.30549340328678343</v>
      </c>
    </row>
    <row r="44" spans="1:4" s="3" customFormat="1" ht="18" customHeight="1">
      <c r="A44" s="20" t="s">
        <v>19</v>
      </c>
      <c r="B44" s="11">
        <v>10993</v>
      </c>
      <c r="C44" s="65">
        <v>16856</v>
      </c>
      <c r="D44" s="58">
        <f t="shared" si="7"/>
        <v>0.27366193676873291</v>
      </c>
    </row>
    <row r="45" spans="1:4" s="3" customFormat="1" ht="18" customHeight="1">
      <c r="A45" s="21" t="s">
        <v>20</v>
      </c>
      <c r="B45" s="11">
        <v>394</v>
      </c>
      <c r="C45" s="65">
        <v>627</v>
      </c>
      <c r="D45" s="58">
        <f t="shared" si="7"/>
        <v>0.44570135746606337</v>
      </c>
    </row>
    <row r="46" spans="1:4" s="3" customFormat="1" ht="18" customHeight="1">
      <c r="A46" s="64" t="s">
        <v>21</v>
      </c>
      <c r="B46" s="55">
        <f>SUM(B28:B45)</f>
        <v>157300</v>
      </c>
      <c r="C46" s="56">
        <f>SUM(C28:C45)</f>
        <v>240683</v>
      </c>
      <c r="D46" s="70">
        <f>B46/C23</f>
        <v>0.29137993312895366</v>
      </c>
    </row>
    <row r="47" spans="1:4" s="3" customFormat="1" ht="3" customHeight="1"/>
    <row r="48" spans="1:4" s="3" customFormat="1" ht="18" customHeight="1"/>
    <row r="49" spans="10:16" s="3" customFormat="1" ht="18" customHeight="1"/>
    <row r="50" spans="10:16" s="3" customFormat="1" ht="18" customHeight="1"/>
    <row r="51" spans="10:16" s="3" customFormat="1" ht="18" customHeight="1"/>
    <row r="52" spans="10:16" s="3" customFormat="1" ht="18" customHeight="1"/>
    <row r="53" spans="10:16" s="3" customFormat="1" ht="18" customHeight="1"/>
    <row r="54" spans="10:16" s="3" customFormat="1" ht="18" customHeight="1"/>
    <row r="55" spans="10:16" s="3" customFormat="1" ht="18" customHeight="1"/>
    <row r="56" spans="10:16" s="3" customFormat="1" ht="18" customHeight="1"/>
    <row r="57" spans="10:16" s="3" customFormat="1" ht="18" customHeight="1">
      <c r="J57" s="1"/>
      <c r="K57" s="1"/>
      <c r="L57" s="1"/>
      <c r="M57" s="1"/>
      <c r="N57" s="1"/>
      <c r="O57" s="1"/>
      <c r="P57" s="1"/>
    </row>
    <row r="58" spans="10:16" s="3" customFormat="1" ht="18" customHeight="1">
      <c r="J58" s="1"/>
      <c r="K58" s="1"/>
      <c r="L58" s="1"/>
      <c r="M58" s="1"/>
      <c r="N58" s="1"/>
      <c r="O58" s="1"/>
      <c r="P58" s="1"/>
    </row>
    <row r="59" spans="10:16" ht="18" customHeight="1"/>
    <row r="60" spans="10:16" ht="18" customHeight="1"/>
    <row r="61" spans="10:16" ht="18" customHeight="1"/>
    <row r="62" spans="10:16" ht="18" customHeight="1"/>
    <row r="63" spans="10:16" ht="18" customHeight="1"/>
    <row r="64" spans="10:1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mergeCells count="71">
    <mergeCell ref="A26:A27"/>
    <mergeCell ref="B26:B27"/>
    <mergeCell ref="C26:C27"/>
    <mergeCell ref="D26:D27"/>
    <mergeCell ref="A3:A4"/>
    <mergeCell ref="B3:B4"/>
    <mergeCell ref="C3:C4"/>
    <mergeCell ref="D3:E3"/>
    <mergeCell ref="J3:J4"/>
    <mergeCell ref="K3:L4"/>
    <mergeCell ref="K5:L5"/>
    <mergeCell ref="K6:L6"/>
    <mergeCell ref="F3:F4"/>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M3:N4"/>
    <mergeCell ref="O3:P4"/>
    <mergeCell ref="M5:N5"/>
    <mergeCell ref="O5:P5"/>
    <mergeCell ref="M6:N6"/>
    <mergeCell ref="O6:P6"/>
    <mergeCell ref="M7:N7"/>
    <mergeCell ref="O7:P7"/>
    <mergeCell ref="M8:N8"/>
    <mergeCell ref="O8:P8"/>
    <mergeCell ref="M9:N9"/>
    <mergeCell ref="O9:P9"/>
    <mergeCell ref="M10:N10"/>
    <mergeCell ref="O10:P10"/>
    <mergeCell ref="M11:N11"/>
    <mergeCell ref="O11:P11"/>
    <mergeCell ref="M12:N12"/>
    <mergeCell ref="O12:P12"/>
    <mergeCell ref="M13:N13"/>
    <mergeCell ref="O13:P13"/>
    <mergeCell ref="O14:P14"/>
    <mergeCell ref="M15:N15"/>
    <mergeCell ref="O15:P15"/>
    <mergeCell ref="M16:N16"/>
    <mergeCell ref="O16:P16"/>
    <mergeCell ref="A1:I1"/>
    <mergeCell ref="M23:N23"/>
    <mergeCell ref="O23:P23"/>
    <mergeCell ref="M20:N20"/>
    <mergeCell ref="O20:P20"/>
    <mergeCell ref="M21:N21"/>
    <mergeCell ref="O21:P21"/>
    <mergeCell ref="M22:N22"/>
    <mergeCell ref="O22:P22"/>
    <mergeCell ref="M17:N17"/>
    <mergeCell ref="O17:P17"/>
    <mergeCell ref="M18:N18"/>
    <mergeCell ref="O18:P18"/>
    <mergeCell ref="M19:N19"/>
    <mergeCell ref="O19:P19"/>
    <mergeCell ref="M14:N14"/>
  </mergeCells>
  <phoneticPr fontId="2"/>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K65"/>
  <sheetViews>
    <sheetView workbookViewId="0">
      <selection activeCell="N3" sqref="N2:N3"/>
    </sheetView>
  </sheetViews>
  <sheetFormatPr defaultRowHeight="13.5"/>
  <cols>
    <col min="1" max="1" width="10.125" style="1" customWidth="1"/>
    <col min="2" max="6" width="11.875" style="1" customWidth="1"/>
    <col min="7" max="7" width="11.875" style="43" customWidth="1"/>
    <col min="8" max="11" width="11.875" style="1" customWidth="1"/>
    <col min="12" max="12" width="10.125" style="1" customWidth="1"/>
    <col min="13" max="16384" width="9" style="1"/>
  </cols>
  <sheetData>
    <row r="1" spans="1:11" ht="18" customHeight="1">
      <c r="A1" s="5" t="s">
        <v>41</v>
      </c>
    </row>
    <row r="2" spans="1:11" s="2" customFormat="1" ht="18" customHeight="1">
      <c r="A2" s="164" t="s">
        <v>1</v>
      </c>
      <c r="B2" s="160" t="s">
        <v>42</v>
      </c>
      <c r="C2" s="158" t="s">
        <v>43</v>
      </c>
      <c r="D2" s="185" t="s">
        <v>44</v>
      </c>
      <c r="E2" s="187" t="s">
        <v>45</v>
      </c>
      <c r="F2" s="176" t="s">
        <v>46</v>
      </c>
      <c r="G2" s="170" t="s">
        <v>51</v>
      </c>
      <c r="H2" s="172" t="s">
        <v>47</v>
      </c>
      <c r="I2" s="168" t="s">
        <v>48</v>
      </c>
      <c r="J2" s="174" t="s">
        <v>49</v>
      </c>
      <c r="K2" s="168" t="s">
        <v>50</v>
      </c>
    </row>
    <row r="3" spans="1:11" s="2" customFormat="1" ht="18" customHeight="1">
      <c r="A3" s="165"/>
      <c r="B3" s="161"/>
      <c r="C3" s="159"/>
      <c r="D3" s="186"/>
      <c r="E3" s="188"/>
      <c r="F3" s="177"/>
      <c r="G3" s="171"/>
      <c r="H3" s="173"/>
      <c r="I3" s="169"/>
      <c r="J3" s="175"/>
      <c r="K3" s="169"/>
    </row>
    <row r="4" spans="1:11" s="4" customFormat="1" ht="18" customHeight="1">
      <c r="A4" s="19" t="s">
        <v>3</v>
      </c>
      <c r="B4" s="8">
        <v>10668</v>
      </c>
      <c r="C4" s="73">
        <f>+B4/基礎データ!B28</f>
        <v>0.18324859145252165</v>
      </c>
      <c r="D4" s="8">
        <v>1775</v>
      </c>
      <c r="E4" s="10">
        <v>0</v>
      </c>
      <c r="F4" s="8">
        <v>1452</v>
      </c>
      <c r="G4" s="10" t="s">
        <v>110</v>
      </c>
      <c r="H4" s="8" t="s">
        <v>110</v>
      </c>
      <c r="I4" s="78" t="s">
        <v>110</v>
      </c>
      <c r="J4" s="16" t="s">
        <v>110</v>
      </c>
      <c r="K4" s="75" t="s">
        <v>110</v>
      </c>
    </row>
    <row r="5" spans="1:11" s="4" customFormat="1" ht="18" customHeight="1">
      <c r="A5" s="20" t="s">
        <v>4</v>
      </c>
      <c r="B5" s="11">
        <v>2719</v>
      </c>
      <c r="C5" s="58">
        <f>+B5/基礎データ!B29</f>
        <v>0.14715592358066787</v>
      </c>
      <c r="D5" s="11">
        <v>852</v>
      </c>
      <c r="E5" s="66">
        <v>0</v>
      </c>
      <c r="F5" s="11">
        <v>57</v>
      </c>
      <c r="G5" s="66">
        <v>0</v>
      </c>
      <c r="H5" s="11">
        <v>666</v>
      </c>
      <c r="I5" s="117">
        <v>0.78169999999999995</v>
      </c>
      <c r="J5" s="17">
        <v>24</v>
      </c>
      <c r="K5" s="58">
        <v>0.42099999999999999</v>
      </c>
    </row>
    <row r="6" spans="1:11" s="4" customFormat="1" ht="18" customHeight="1">
      <c r="A6" s="20" t="s">
        <v>5</v>
      </c>
      <c r="B6" s="11">
        <v>796</v>
      </c>
      <c r="C6" s="58">
        <f>+B6/基礎データ!B30</f>
        <v>0.14066089415091004</v>
      </c>
      <c r="D6" s="11">
        <v>146</v>
      </c>
      <c r="E6" s="66">
        <v>0</v>
      </c>
      <c r="F6" s="11">
        <v>57</v>
      </c>
      <c r="G6" s="66">
        <v>0</v>
      </c>
      <c r="H6" s="11" t="s">
        <v>185</v>
      </c>
      <c r="I6" s="117" t="s">
        <v>186</v>
      </c>
      <c r="J6" s="17" t="s">
        <v>186</v>
      </c>
      <c r="K6" s="58" t="s">
        <v>186</v>
      </c>
    </row>
    <row r="7" spans="1:11" s="4" customFormat="1" ht="18" customHeight="1">
      <c r="A7" s="20" t="s">
        <v>6</v>
      </c>
      <c r="B7" s="11">
        <v>142</v>
      </c>
      <c r="C7" s="58">
        <f>+B7/基礎データ!B31</f>
        <v>5.6777289084366252E-2</v>
      </c>
      <c r="D7" s="11">
        <v>156</v>
      </c>
      <c r="E7" s="66">
        <v>0</v>
      </c>
      <c r="F7" s="11">
        <v>3</v>
      </c>
      <c r="G7" s="66">
        <v>0</v>
      </c>
      <c r="H7" s="11">
        <v>156</v>
      </c>
      <c r="I7" s="117">
        <v>1</v>
      </c>
      <c r="J7" s="17">
        <v>0</v>
      </c>
      <c r="K7" s="58">
        <v>1</v>
      </c>
    </row>
    <row r="8" spans="1:11" s="4" customFormat="1" ht="18" customHeight="1">
      <c r="A8" s="20" t="s">
        <v>7</v>
      </c>
      <c r="B8" s="11">
        <v>1829</v>
      </c>
      <c r="C8" s="58">
        <f>+B8/基礎データ!B32</f>
        <v>0.16381549484997762</v>
      </c>
      <c r="D8" s="11">
        <v>306</v>
      </c>
      <c r="E8" s="66">
        <v>0</v>
      </c>
      <c r="F8" s="11">
        <v>73</v>
      </c>
      <c r="G8" s="66">
        <v>0</v>
      </c>
      <c r="H8" s="11" t="s">
        <v>110</v>
      </c>
      <c r="I8" s="117" t="s">
        <v>110</v>
      </c>
      <c r="J8" s="17" t="s">
        <v>110</v>
      </c>
      <c r="K8" s="58" t="s">
        <v>110</v>
      </c>
    </row>
    <row r="9" spans="1:11" s="4" customFormat="1" ht="18" customHeight="1">
      <c r="A9" s="20" t="s">
        <v>8</v>
      </c>
      <c r="B9" s="11">
        <v>451</v>
      </c>
      <c r="C9" s="58">
        <f>+B9/基礎データ!B33</f>
        <v>8.6664104534973099E-2</v>
      </c>
      <c r="D9" s="11">
        <v>169</v>
      </c>
      <c r="E9" s="66">
        <v>0</v>
      </c>
      <c r="F9" s="11">
        <v>2</v>
      </c>
      <c r="G9" s="66">
        <v>0</v>
      </c>
      <c r="H9" s="11" t="s">
        <v>110</v>
      </c>
      <c r="I9" s="117" t="s">
        <v>110</v>
      </c>
      <c r="J9" s="17" t="s">
        <v>110</v>
      </c>
      <c r="K9" s="58" t="s">
        <v>110</v>
      </c>
    </row>
    <row r="10" spans="1:11" s="4" customFormat="1" ht="18" customHeight="1">
      <c r="A10" s="20" t="s">
        <v>9</v>
      </c>
      <c r="B10" s="11">
        <v>188</v>
      </c>
      <c r="C10" s="58">
        <f>+B10/基礎データ!B34</f>
        <v>5.2513966480446927E-2</v>
      </c>
      <c r="D10" s="11">
        <v>9</v>
      </c>
      <c r="E10" s="66">
        <v>0</v>
      </c>
      <c r="F10" s="11">
        <v>0</v>
      </c>
      <c r="G10" s="66">
        <v>0</v>
      </c>
      <c r="H10" s="11">
        <v>9</v>
      </c>
      <c r="I10" s="117">
        <v>1</v>
      </c>
      <c r="J10" s="17">
        <v>0</v>
      </c>
      <c r="K10" s="58">
        <v>0</v>
      </c>
    </row>
    <row r="11" spans="1:11" s="4" customFormat="1" ht="18" customHeight="1">
      <c r="A11" s="20" t="s">
        <v>10</v>
      </c>
      <c r="B11" s="11">
        <v>637</v>
      </c>
      <c r="C11" s="58">
        <f>+B11/基礎データ!B35</f>
        <v>0.13877995642701524</v>
      </c>
      <c r="D11" s="11">
        <v>119</v>
      </c>
      <c r="E11" s="66">
        <v>0</v>
      </c>
      <c r="F11" s="11">
        <v>48</v>
      </c>
      <c r="G11" s="66">
        <v>0</v>
      </c>
      <c r="H11" s="11">
        <v>55</v>
      </c>
      <c r="I11" s="117">
        <v>0.46200000000000002</v>
      </c>
      <c r="J11" s="17">
        <v>19</v>
      </c>
      <c r="K11" s="58">
        <v>0.39600000000000002</v>
      </c>
    </row>
    <row r="12" spans="1:11" s="4" customFormat="1" ht="18" customHeight="1">
      <c r="A12" s="20" t="s">
        <v>11</v>
      </c>
      <c r="B12" s="11">
        <v>117</v>
      </c>
      <c r="C12" s="58">
        <f>+B12/基礎データ!B36</f>
        <v>7.8629032258064516E-2</v>
      </c>
      <c r="D12" s="11">
        <v>28</v>
      </c>
      <c r="E12" s="66">
        <v>0</v>
      </c>
      <c r="F12" s="11">
        <v>13</v>
      </c>
      <c r="G12" s="66">
        <v>0</v>
      </c>
      <c r="H12" s="11" t="s">
        <v>194</v>
      </c>
      <c r="I12" s="117" t="s">
        <v>194</v>
      </c>
      <c r="J12" s="17" t="s">
        <v>194</v>
      </c>
      <c r="K12" s="58" t="s">
        <v>194</v>
      </c>
    </row>
    <row r="13" spans="1:11" s="4" customFormat="1" ht="18" customHeight="1">
      <c r="A13" s="20" t="s">
        <v>12</v>
      </c>
      <c r="B13" s="11">
        <v>188</v>
      </c>
      <c r="C13" s="58">
        <f>+B13/基礎データ!B37</f>
        <v>8.2419991231915832E-2</v>
      </c>
      <c r="D13" s="11">
        <v>117</v>
      </c>
      <c r="E13" s="66">
        <v>15</v>
      </c>
      <c r="F13" s="11">
        <v>0</v>
      </c>
      <c r="G13" s="66">
        <v>0</v>
      </c>
      <c r="H13" s="11">
        <v>117</v>
      </c>
      <c r="I13" s="117">
        <v>1</v>
      </c>
      <c r="J13" s="17">
        <v>0</v>
      </c>
      <c r="K13" s="58">
        <v>0</v>
      </c>
    </row>
    <row r="14" spans="1:11" s="4" customFormat="1" ht="18" customHeight="1">
      <c r="A14" s="20" t="s">
        <v>13</v>
      </c>
      <c r="B14" s="11">
        <v>755</v>
      </c>
      <c r="C14" s="58">
        <f>+B14/基礎データ!B38</f>
        <v>8.1612798616365792E-2</v>
      </c>
      <c r="D14" s="11">
        <v>303</v>
      </c>
      <c r="E14" s="66">
        <v>37</v>
      </c>
      <c r="F14" s="11">
        <v>59</v>
      </c>
      <c r="G14" s="66">
        <v>12</v>
      </c>
      <c r="H14" s="11" t="s">
        <v>154</v>
      </c>
      <c r="I14" s="117" t="s">
        <v>154</v>
      </c>
      <c r="J14" s="17" t="s">
        <v>154</v>
      </c>
      <c r="K14" s="58" t="s">
        <v>154</v>
      </c>
    </row>
    <row r="15" spans="1:11" s="4" customFormat="1" ht="18" customHeight="1">
      <c r="A15" s="20" t="s">
        <v>14</v>
      </c>
      <c r="B15" s="11">
        <v>877</v>
      </c>
      <c r="C15" s="58">
        <f>+B15/基礎データ!B39</f>
        <v>0.2428690113541955</v>
      </c>
      <c r="D15" s="11">
        <v>104</v>
      </c>
      <c r="E15" s="66">
        <v>0</v>
      </c>
      <c r="F15" s="11">
        <v>39</v>
      </c>
      <c r="G15" s="66">
        <v>0</v>
      </c>
      <c r="H15" s="11">
        <v>66</v>
      </c>
      <c r="I15" s="117">
        <v>0.63500000000000001</v>
      </c>
      <c r="J15" s="17">
        <v>20</v>
      </c>
      <c r="K15" s="58">
        <v>0.51300000000000001</v>
      </c>
    </row>
    <row r="16" spans="1:11" s="4" customFormat="1" ht="18" customHeight="1">
      <c r="A16" s="20" t="s">
        <v>15</v>
      </c>
      <c r="B16" s="11">
        <v>290</v>
      </c>
      <c r="C16" s="58">
        <f>+B16/基礎データ!B40</f>
        <v>6.8251353259590489E-2</v>
      </c>
      <c r="D16" s="11">
        <v>148</v>
      </c>
      <c r="E16" s="66">
        <v>26</v>
      </c>
      <c r="F16" s="11">
        <v>50</v>
      </c>
      <c r="G16" s="66">
        <v>0</v>
      </c>
      <c r="H16" s="11">
        <v>174</v>
      </c>
      <c r="I16" s="117">
        <v>1</v>
      </c>
      <c r="J16" s="17">
        <v>0</v>
      </c>
      <c r="K16" s="58">
        <v>0</v>
      </c>
    </row>
    <row r="17" spans="1:11" s="4" customFormat="1" ht="18" customHeight="1">
      <c r="A17" s="20" t="s">
        <v>16</v>
      </c>
      <c r="B17" s="11">
        <v>294</v>
      </c>
      <c r="C17" s="58">
        <f>+B17/基礎データ!B41</f>
        <v>6.7820069204152247E-2</v>
      </c>
      <c r="D17" s="11">
        <v>17</v>
      </c>
      <c r="E17" s="66">
        <v>0</v>
      </c>
      <c r="F17" s="11">
        <v>36</v>
      </c>
      <c r="G17" s="66">
        <v>0</v>
      </c>
      <c r="H17" s="11" t="s">
        <v>154</v>
      </c>
      <c r="I17" s="117" t="s">
        <v>154</v>
      </c>
      <c r="J17" s="17" t="s">
        <v>154</v>
      </c>
      <c r="K17" s="58" t="s">
        <v>154</v>
      </c>
    </row>
    <row r="18" spans="1:11" s="4" customFormat="1" ht="18" customHeight="1">
      <c r="A18" s="20" t="s">
        <v>17</v>
      </c>
      <c r="B18" s="11">
        <v>397</v>
      </c>
      <c r="C18" s="58">
        <f>+B18/基礎データ!B42</f>
        <v>0.1172128727487452</v>
      </c>
      <c r="D18" s="11">
        <v>150</v>
      </c>
      <c r="E18" s="66">
        <v>64</v>
      </c>
      <c r="F18" s="11">
        <v>13</v>
      </c>
      <c r="G18" s="66">
        <v>0</v>
      </c>
      <c r="H18" s="11">
        <v>96</v>
      </c>
      <c r="I18" s="117">
        <v>0.64</v>
      </c>
      <c r="J18" s="17">
        <v>1</v>
      </c>
      <c r="K18" s="58">
        <v>7.6999999999999999E-2</v>
      </c>
    </row>
    <row r="19" spans="1:11" s="4" customFormat="1" ht="18" customHeight="1">
      <c r="A19" s="20" t="s">
        <v>18</v>
      </c>
      <c r="B19" s="11">
        <v>492</v>
      </c>
      <c r="C19" s="58">
        <f>+B19/基礎データ!B43</f>
        <v>6.2129056699078165E-2</v>
      </c>
      <c r="D19" s="11">
        <v>106</v>
      </c>
      <c r="E19" s="66">
        <v>25</v>
      </c>
      <c r="F19" s="11">
        <v>76</v>
      </c>
      <c r="G19" s="66">
        <v>2</v>
      </c>
      <c r="H19" s="11" t="s">
        <v>154</v>
      </c>
      <c r="I19" s="117" t="s">
        <v>154</v>
      </c>
      <c r="J19" s="17" t="s">
        <v>154</v>
      </c>
      <c r="K19" s="58" t="s">
        <v>154</v>
      </c>
    </row>
    <row r="20" spans="1:11" s="4" customFormat="1" ht="18" customHeight="1">
      <c r="A20" s="20" t="s">
        <v>19</v>
      </c>
      <c r="B20" s="11">
        <v>601</v>
      </c>
      <c r="C20" s="58">
        <f>+B20/基礎データ!B44</f>
        <v>5.4671154370963343E-2</v>
      </c>
      <c r="D20" s="11">
        <v>531</v>
      </c>
      <c r="E20" s="66">
        <v>0</v>
      </c>
      <c r="F20" s="11">
        <v>70</v>
      </c>
      <c r="G20" s="66">
        <v>0</v>
      </c>
      <c r="H20" s="11">
        <v>1379</v>
      </c>
      <c r="I20" s="117" t="s">
        <v>154</v>
      </c>
      <c r="J20" s="17">
        <v>12</v>
      </c>
      <c r="K20" s="58">
        <v>0.17</v>
      </c>
    </row>
    <row r="21" spans="1:11" s="4" customFormat="1" ht="18" customHeight="1">
      <c r="A21" s="21" t="s">
        <v>20</v>
      </c>
      <c r="B21" s="13">
        <v>6</v>
      </c>
      <c r="C21" s="74">
        <f>+B21/基礎データ!B45</f>
        <v>1.5228426395939087E-2</v>
      </c>
      <c r="D21" s="13">
        <v>3</v>
      </c>
      <c r="E21" s="67">
        <v>0</v>
      </c>
      <c r="F21" s="13">
        <v>0</v>
      </c>
      <c r="G21" s="67">
        <v>0</v>
      </c>
      <c r="H21" s="11">
        <v>3</v>
      </c>
      <c r="I21" s="79">
        <v>1</v>
      </c>
      <c r="J21" s="17">
        <v>0</v>
      </c>
      <c r="K21" s="76">
        <v>0</v>
      </c>
    </row>
    <row r="22" spans="1:11" ht="18" customHeight="1">
      <c r="A22" s="22" t="s">
        <v>21</v>
      </c>
      <c r="B22" s="40">
        <f>SUM(B4:B21)</f>
        <v>21447</v>
      </c>
      <c r="C22" s="77"/>
      <c r="D22" s="40">
        <f t="shared" ref="D22:J22" si="0">SUM(D4:D21)</f>
        <v>5039</v>
      </c>
      <c r="E22" s="35">
        <f t="shared" si="0"/>
        <v>167</v>
      </c>
      <c r="F22" s="40">
        <f t="shared" si="0"/>
        <v>2048</v>
      </c>
      <c r="G22" s="35">
        <f t="shared" si="0"/>
        <v>14</v>
      </c>
      <c r="H22" s="40">
        <f>SUM(H4:H21)</f>
        <v>2721</v>
      </c>
      <c r="I22" s="35"/>
      <c r="J22" s="40">
        <f t="shared" si="0"/>
        <v>76</v>
      </c>
      <c r="K22" s="35"/>
    </row>
    <row r="23" spans="1:11" ht="18" customHeight="1">
      <c r="A23" s="22" t="s">
        <v>39</v>
      </c>
      <c r="B23" s="40">
        <f>SUM(B4:B21)/18</f>
        <v>1191.5</v>
      </c>
      <c r="C23" s="70">
        <f>B22/基礎データ!B46</f>
        <v>0.13634456452638272</v>
      </c>
      <c r="D23" s="40">
        <f>SUM(D4:D21)/18</f>
        <v>279.94444444444446</v>
      </c>
      <c r="E23" s="35">
        <f>SUM(E4:E21)/18</f>
        <v>9.2777777777777786</v>
      </c>
      <c r="F23" s="40">
        <f>SUM(F4:F21)/18</f>
        <v>113.77777777777777</v>
      </c>
      <c r="G23" s="35">
        <f>SUM(G4:G21)/18</f>
        <v>0.77777777777777779</v>
      </c>
      <c r="H23" s="40"/>
      <c r="I23" s="80"/>
      <c r="J23" s="33"/>
      <c r="K23" s="80"/>
    </row>
    <row r="24" spans="1:11" ht="18" customHeight="1">
      <c r="A24" s="81" t="s">
        <v>52</v>
      </c>
    </row>
    <row r="25" spans="1:11" ht="18" customHeight="1">
      <c r="A25" s="81" t="s">
        <v>53</v>
      </c>
      <c r="F25" s="5"/>
      <c r="G25" s="47"/>
    </row>
    <row r="26" spans="1:11" s="3" customFormat="1" ht="18" customHeight="1">
      <c r="A26" s="81" t="s">
        <v>54</v>
      </c>
      <c r="B26" s="1"/>
      <c r="C26" s="1"/>
      <c r="D26" s="1"/>
      <c r="E26" s="1"/>
      <c r="F26" s="5"/>
      <c r="G26" s="47"/>
      <c r="H26" s="1"/>
    </row>
    <row r="27" spans="1:11" s="3" customFormat="1" ht="18" customHeight="1">
      <c r="A27" s="81" t="s">
        <v>55</v>
      </c>
      <c r="B27" s="1"/>
      <c r="C27" s="1"/>
      <c r="D27" s="1"/>
      <c r="E27" s="1"/>
      <c r="F27" s="5"/>
      <c r="G27" s="47"/>
      <c r="H27" s="1"/>
    </row>
    <row r="28" spans="1:11" s="3" customFormat="1" ht="18" customHeight="1">
      <c r="A28" s="81" t="s">
        <v>56</v>
      </c>
      <c r="B28" s="1"/>
      <c r="C28" s="1"/>
      <c r="D28" s="1"/>
      <c r="E28" s="1"/>
      <c r="F28" s="5"/>
      <c r="G28" s="47"/>
      <c r="H28" s="1"/>
    </row>
    <row r="29" spans="1:11" s="3" customFormat="1" ht="18" customHeight="1">
      <c r="A29" s="81"/>
      <c r="B29" s="1"/>
      <c r="C29" s="1"/>
      <c r="D29" s="1"/>
      <c r="E29" s="1"/>
      <c r="F29" s="5"/>
      <c r="G29" s="47"/>
      <c r="H29" s="1"/>
    </row>
    <row r="30" spans="1:11" s="3" customFormat="1" ht="18" customHeight="1">
      <c r="A30" s="81"/>
      <c r="B30" s="1"/>
      <c r="C30" s="1"/>
      <c r="D30" s="1"/>
      <c r="E30" s="1"/>
      <c r="F30" s="5"/>
      <c r="G30" s="47"/>
      <c r="H30" s="1"/>
    </row>
    <row r="31" spans="1:11" s="3" customFormat="1" ht="18" customHeight="1">
      <c r="A31" s="1"/>
      <c r="B31" s="1"/>
      <c r="C31" s="1"/>
      <c r="D31" s="1"/>
      <c r="E31" s="1"/>
      <c r="F31" s="5"/>
      <c r="G31" s="47"/>
      <c r="H31" s="1"/>
    </row>
    <row r="32" spans="1:11" s="3" customFormat="1" ht="18" customHeight="1">
      <c r="A32" s="5" t="s">
        <v>57</v>
      </c>
      <c r="B32" s="1"/>
      <c r="C32" s="1"/>
      <c r="D32" s="1"/>
      <c r="E32" s="1"/>
      <c r="F32" s="5"/>
      <c r="G32" s="47"/>
      <c r="H32" s="1"/>
    </row>
    <row r="33" spans="1:8" s="3" customFormat="1" ht="18" customHeight="1">
      <c r="A33" s="156" t="s">
        <v>1</v>
      </c>
      <c r="B33" s="178" t="s">
        <v>58</v>
      </c>
      <c r="C33" s="180" t="s">
        <v>59</v>
      </c>
      <c r="D33" s="180" t="s">
        <v>60</v>
      </c>
      <c r="E33" s="182" t="s">
        <v>61</v>
      </c>
      <c r="F33" s="184" t="s">
        <v>62</v>
      </c>
      <c r="G33" s="47"/>
      <c r="H33" s="1"/>
    </row>
    <row r="34" spans="1:8" s="3" customFormat="1" ht="18" customHeight="1">
      <c r="A34" s="157"/>
      <c r="B34" s="179"/>
      <c r="C34" s="181"/>
      <c r="D34" s="181"/>
      <c r="E34" s="183"/>
      <c r="F34" s="171"/>
      <c r="G34" s="47"/>
      <c r="H34" s="1"/>
    </row>
    <row r="35" spans="1:8" s="3" customFormat="1" ht="18" customHeight="1">
      <c r="A35" s="25" t="s">
        <v>3</v>
      </c>
      <c r="B35" s="26">
        <v>595</v>
      </c>
      <c r="C35" s="24">
        <v>0</v>
      </c>
      <c r="D35" s="24">
        <v>0</v>
      </c>
      <c r="E35" s="36">
        <v>0</v>
      </c>
      <c r="F35" s="119">
        <v>41720</v>
      </c>
      <c r="G35" s="47"/>
      <c r="H35" s="1"/>
    </row>
    <row r="36" spans="1:8" s="3" customFormat="1" ht="18" customHeight="1">
      <c r="A36" s="20" t="s">
        <v>4</v>
      </c>
      <c r="B36" s="27">
        <v>462</v>
      </c>
      <c r="C36" s="23">
        <v>0</v>
      </c>
      <c r="D36" s="23">
        <v>0</v>
      </c>
      <c r="E36" s="37">
        <v>0</v>
      </c>
      <c r="F36" s="66">
        <v>3517</v>
      </c>
      <c r="G36" s="47"/>
      <c r="H36" s="1"/>
    </row>
    <row r="37" spans="1:8" s="3" customFormat="1" ht="18" customHeight="1">
      <c r="A37" s="20" t="s">
        <v>5</v>
      </c>
      <c r="B37" s="27">
        <v>82</v>
      </c>
      <c r="C37" s="23">
        <v>0</v>
      </c>
      <c r="D37" s="23">
        <v>0</v>
      </c>
      <c r="E37" s="37">
        <v>0</v>
      </c>
      <c r="F37" s="66" t="s">
        <v>186</v>
      </c>
      <c r="G37" s="47"/>
      <c r="H37" s="1"/>
    </row>
    <row r="38" spans="1:8" s="3" customFormat="1" ht="18" customHeight="1">
      <c r="A38" s="20" t="s">
        <v>6</v>
      </c>
      <c r="B38" s="27">
        <v>5</v>
      </c>
      <c r="C38" s="23">
        <v>0</v>
      </c>
      <c r="D38" s="23">
        <v>0</v>
      </c>
      <c r="E38" s="37">
        <v>0</v>
      </c>
      <c r="F38" s="66">
        <v>120</v>
      </c>
      <c r="G38" s="47"/>
      <c r="H38" s="1"/>
    </row>
    <row r="39" spans="1:8" s="3" customFormat="1" ht="18" customHeight="1">
      <c r="A39" s="20" t="s">
        <v>7</v>
      </c>
      <c r="B39" s="27">
        <v>154</v>
      </c>
      <c r="C39" s="23">
        <v>0</v>
      </c>
      <c r="D39" s="23">
        <v>0</v>
      </c>
      <c r="E39" s="37">
        <v>0</v>
      </c>
      <c r="F39" s="66">
        <v>591</v>
      </c>
      <c r="G39" s="47"/>
      <c r="H39" s="1"/>
    </row>
    <row r="40" spans="1:8" s="3" customFormat="1" ht="18" customHeight="1">
      <c r="A40" s="20" t="s">
        <v>8</v>
      </c>
      <c r="B40" s="27">
        <v>375</v>
      </c>
      <c r="C40" s="23">
        <v>0</v>
      </c>
      <c r="D40" s="23">
        <v>0</v>
      </c>
      <c r="E40" s="37">
        <v>0</v>
      </c>
      <c r="F40" s="66" t="s">
        <v>110</v>
      </c>
      <c r="G40" s="47"/>
      <c r="H40" s="1"/>
    </row>
    <row r="41" spans="1:8" s="3" customFormat="1" ht="18" customHeight="1">
      <c r="A41" s="20" t="s">
        <v>9</v>
      </c>
      <c r="B41" s="27">
        <v>43</v>
      </c>
      <c r="C41" s="23">
        <v>0</v>
      </c>
      <c r="D41" s="23">
        <v>0</v>
      </c>
      <c r="E41" s="37">
        <v>0</v>
      </c>
      <c r="F41" s="66">
        <v>120</v>
      </c>
      <c r="G41" s="47"/>
      <c r="H41" s="1"/>
    </row>
    <row r="42" spans="1:8" s="3" customFormat="1" ht="18" customHeight="1">
      <c r="A42" s="20" t="s">
        <v>10</v>
      </c>
      <c r="B42" s="27">
        <v>38</v>
      </c>
      <c r="C42" s="23">
        <v>0</v>
      </c>
      <c r="D42" s="23">
        <v>0</v>
      </c>
      <c r="E42" s="37">
        <v>0</v>
      </c>
      <c r="F42" s="66">
        <v>4193</v>
      </c>
      <c r="G42" s="47"/>
      <c r="H42" s="1"/>
    </row>
    <row r="43" spans="1:8" s="3" customFormat="1" ht="18" customHeight="1">
      <c r="A43" s="20" t="s">
        <v>11</v>
      </c>
      <c r="B43" s="27">
        <v>5</v>
      </c>
      <c r="C43" s="23" t="s">
        <v>194</v>
      </c>
      <c r="D43" s="23" t="s">
        <v>194</v>
      </c>
      <c r="E43" s="37" t="s">
        <v>194</v>
      </c>
      <c r="F43" s="66" t="s">
        <v>194</v>
      </c>
      <c r="G43" s="47"/>
      <c r="H43" s="1"/>
    </row>
    <row r="44" spans="1:8" s="3" customFormat="1" ht="18" customHeight="1">
      <c r="A44" s="20" t="s">
        <v>12</v>
      </c>
      <c r="B44" s="27">
        <v>68</v>
      </c>
      <c r="C44" s="23">
        <v>0</v>
      </c>
      <c r="D44" s="23">
        <v>0</v>
      </c>
      <c r="E44" s="37">
        <v>0</v>
      </c>
      <c r="F44" s="66">
        <v>360</v>
      </c>
      <c r="G44" s="47"/>
      <c r="H44" s="1"/>
    </row>
    <row r="45" spans="1:8" s="3" customFormat="1" ht="18" customHeight="1">
      <c r="A45" s="20" t="s">
        <v>13</v>
      </c>
      <c r="B45" s="27">
        <v>242</v>
      </c>
      <c r="C45" s="23">
        <v>0</v>
      </c>
      <c r="D45" s="23">
        <v>4</v>
      </c>
      <c r="E45" s="37">
        <v>1</v>
      </c>
      <c r="F45" s="66">
        <v>6045</v>
      </c>
      <c r="G45" s="47"/>
      <c r="H45" s="1"/>
    </row>
    <row r="46" spans="1:8" s="3" customFormat="1" ht="18" customHeight="1">
      <c r="A46" s="20" t="s">
        <v>14</v>
      </c>
      <c r="B46" s="27">
        <v>23</v>
      </c>
      <c r="C46" s="23">
        <v>0</v>
      </c>
      <c r="D46" s="23">
        <v>0</v>
      </c>
      <c r="E46" s="37">
        <v>0</v>
      </c>
      <c r="F46" s="66">
        <v>23</v>
      </c>
      <c r="G46" s="47"/>
      <c r="H46" s="1"/>
    </row>
    <row r="47" spans="1:8" s="3" customFormat="1" ht="18" customHeight="1">
      <c r="A47" s="20" t="s">
        <v>15</v>
      </c>
      <c r="B47" s="27">
        <v>239</v>
      </c>
      <c r="C47" s="23">
        <v>0</v>
      </c>
      <c r="D47" s="23">
        <v>0</v>
      </c>
      <c r="E47" s="37">
        <v>0</v>
      </c>
      <c r="F47" s="66">
        <v>500</v>
      </c>
      <c r="G47" s="47"/>
      <c r="H47" s="1"/>
    </row>
    <row r="48" spans="1:8" s="3" customFormat="1" ht="18" customHeight="1">
      <c r="A48" s="20" t="s">
        <v>16</v>
      </c>
      <c r="B48" s="27">
        <v>121</v>
      </c>
      <c r="C48" s="23">
        <v>0</v>
      </c>
      <c r="D48" s="23">
        <v>0</v>
      </c>
      <c r="E48" s="37">
        <v>0</v>
      </c>
      <c r="F48" s="66">
        <v>1501</v>
      </c>
      <c r="G48" s="47"/>
      <c r="H48" s="1"/>
    </row>
    <row r="49" spans="1:7" s="3" customFormat="1" ht="18" customHeight="1">
      <c r="A49" s="20" t="s">
        <v>17</v>
      </c>
      <c r="B49" s="27">
        <v>17</v>
      </c>
      <c r="C49" s="23">
        <v>0</v>
      </c>
      <c r="D49" s="23">
        <v>0</v>
      </c>
      <c r="E49" s="37">
        <v>0</v>
      </c>
      <c r="F49" s="66" t="s">
        <v>154</v>
      </c>
      <c r="G49" s="62"/>
    </row>
    <row r="50" spans="1:7" s="3" customFormat="1" ht="18" customHeight="1">
      <c r="A50" s="20" t="s">
        <v>18</v>
      </c>
      <c r="B50" s="27">
        <v>128</v>
      </c>
      <c r="C50" s="23">
        <v>2</v>
      </c>
      <c r="D50" s="23">
        <v>0</v>
      </c>
      <c r="E50" s="37">
        <v>0</v>
      </c>
      <c r="F50" s="66" t="s">
        <v>154</v>
      </c>
      <c r="G50" s="42"/>
    </row>
    <row r="51" spans="1:7" s="3" customFormat="1" ht="18" customHeight="1">
      <c r="A51" s="20" t="s">
        <v>19</v>
      </c>
      <c r="B51" s="27">
        <v>458</v>
      </c>
      <c r="C51" s="23">
        <v>0</v>
      </c>
      <c r="D51" s="23">
        <v>1</v>
      </c>
      <c r="E51" s="37">
        <v>0</v>
      </c>
      <c r="F51" s="66">
        <v>8840</v>
      </c>
      <c r="G51" s="42"/>
    </row>
    <row r="52" spans="1:7" s="3" customFormat="1" ht="18" customHeight="1">
      <c r="A52" s="21" t="s">
        <v>20</v>
      </c>
      <c r="B52" s="29">
        <v>0</v>
      </c>
      <c r="C52" s="30">
        <v>0</v>
      </c>
      <c r="D52" s="30">
        <v>0</v>
      </c>
      <c r="E52" s="38">
        <v>0</v>
      </c>
      <c r="F52" s="67">
        <v>0</v>
      </c>
      <c r="G52" s="42"/>
    </row>
    <row r="53" spans="1:7" s="3" customFormat="1" ht="18" customHeight="1">
      <c r="A53" s="32" t="s">
        <v>21</v>
      </c>
      <c r="B53" s="40">
        <f t="shared" ref="B53:F53" si="1">SUM(B35:B52)</f>
        <v>3055</v>
      </c>
      <c r="C53" s="34">
        <f t="shared" si="1"/>
        <v>2</v>
      </c>
      <c r="D53" s="34">
        <f t="shared" si="1"/>
        <v>5</v>
      </c>
      <c r="E53" s="39">
        <f t="shared" si="1"/>
        <v>1</v>
      </c>
      <c r="F53" s="35">
        <f t="shared" si="1"/>
        <v>67530</v>
      </c>
      <c r="G53" s="42"/>
    </row>
    <row r="54" spans="1:7" s="3" customFormat="1" ht="18" customHeight="1">
      <c r="A54" s="82" t="s">
        <v>63</v>
      </c>
      <c r="B54" s="62"/>
      <c r="C54" s="62"/>
      <c r="D54" s="62"/>
      <c r="E54" s="62"/>
      <c r="F54" s="62"/>
      <c r="G54" s="42"/>
    </row>
    <row r="55" spans="1:7" s="3" customFormat="1">
      <c r="G55" s="42"/>
    </row>
    <row r="56" spans="1:7" s="3" customFormat="1">
      <c r="G56" s="42"/>
    </row>
    <row r="57" spans="1:7" s="3" customFormat="1">
      <c r="G57" s="42"/>
    </row>
    <row r="58" spans="1:7" s="3" customFormat="1">
      <c r="G58" s="42"/>
    </row>
    <row r="59" spans="1:7" s="3" customFormat="1">
      <c r="G59" s="42"/>
    </row>
    <row r="60" spans="1:7" s="3" customFormat="1">
      <c r="G60" s="42"/>
    </row>
    <row r="61" spans="1:7">
      <c r="A61" s="3"/>
      <c r="B61" s="3"/>
      <c r="C61" s="3"/>
      <c r="D61" s="3"/>
      <c r="E61" s="3"/>
      <c r="F61" s="3"/>
    </row>
    <row r="62" spans="1:7">
      <c r="A62" s="3"/>
      <c r="B62" s="3"/>
      <c r="C62" s="3"/>
      <c r="D62" s="3"/>
      <c r="E62" s="3"/>
      <c r="F62" s="3"/>
    </row>
    <row r="63" spans="1:7">
      <c r="A63" s="3"/>
      <c r="B63" s="3"/>
      <c r="C63" s="3"/>
      <c r="D63" s="3"/>
      <c r="E63" s="3"/>
      <c r="F63" s="3"/>
    </row>
    <row r="64" spans="1:7">
      <c r="A64" s="3"/>
      <c r="B64" s="3"/>
      <c r="C64" s="3"/>
      <c r="D64" s="3"/>
      <c r="E64" s="3"/>
      <c r="F64" s="3"/>
    </row>
    <row r="65" spans="1:6">
      <c r="A65" s="3"/>
      <c r="B65" s="3"/>
      <c r="C65" s="3"/>
      <c r="D65" s="3"/>
      <c r="E65" s="3"/>
      <c r="F65" s="3"/>
    </row>
  </sheetData>
  <mergeCells count="17">
    <mergeCell ref="F2:F3"/>
    <mergeCell ref="A33:A34"/>
    <mergeCell ref="B33:B34"/>
    <mergeCell ref="C33:C34"/>
    <mergeCell ref="D33:D34"/>
    <mergeCell ref="E33:E34"/>
    <mergeCell ref="F33:F34"/>
    <mergeCell ref="D2:D3"/>
    <mergeCell ref="E2:E3"/>
    <mergeCell ref="A2:A3"/>
    <mergeCell ref="B2:B3"/>
    <mergeCell ref="C2:C3"/>
    <mergeCell ref="K2:K3"/>
    <mergeCell ref="G2:G3"/>
    <mergeCell ref="H2:H3"/>
    <mergeCell ref="I2:I3"/>
    <mergeCell ref="J2:J3"/>
  </mergeCells>
  <phoneticPr fontId="2"/>
  <pageMargins left="0.59055118110236227" right="0.59055118110236227" top="0.59055118110236227"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74"/>
  <sheetViews>
    <sheetView workbookViewId="0">
      <selection activeCell="I12" sqref="I12"/>
    </sheetView>
  </sheetViews>
  <sheetFormatPr defaultRowHeight="13.5"/>
  <cols>
    <col min="1" max="1" width="9.125" customWidth="1"/>
    <col min="2" max="7" width="9.375" customWidth="1"/>
    <col min="8" max="8" width="26.75" customWidth="1"/>
  </cols>
  <sheetData>
    <row r="1" spans="1:8" s="3" customFormat="1" ht="18" customHeight="1">
      <c r="A1" s="83" t="s">
        <v>87</v>
      </c>
      <c r="B1"/>
      <c r="C1"/>
      <c r="D1"/>
      <c r="E1"/>
      <c r="F1"/>
      <c r="G1"/>
      <c r="H1"/>
    </row>
    <row r="2" spans="1:8" s="3" customFormat="1" ht="28.5" customHeight="1">
      <c r="A2" s="156" t="s">
        <v>1</v>
      </c>
      <c r="B2" s="176" t="s">
        <v>64</v>
      </c>
      <c r="C2" s="191"/>
      <c r="D2" s="191"/>
      <c r="E2" s="192" t="s">
        <v>65</v>
      </c>
      <c r="F2" s="194" t="s">
        <v>66</v>
      </c>
      <c r="G2" s="194"/>
      <c r="H2" s="189" t="s">
        <v>68</v>
      </c>
    </row>
    <row r="3" spans="1:8" s="3" customFormat="1" ht="28.5" customHeight="1">
      <c r="A3" s="157"/>
      <c r="B3" s="84" t="s">
        <v>25</v>
      </c>
      <c r="C3" s="85" t="s">
        <v>26</v>
      </c>
      <c r="D3" s="86" t="s">
        <v>27</v>
      </c>
      <c r="E3" s="193"/>
      <c r="F3" s="88" t="s">
        <v>67</v>
      </c>
      <c r="G3" s="88" t="s">
        <v>28</v>
      </c>
      <c r="H3" s="190"/>
    </row>
    <row r="4" spans="1:8" s="3" customFormat="1" ht="18" customHeight="1">
      <c r="A4" s="25" t="s">
        <v>3</v>
      </c>
      <c r="B4" s="45">
        <v>19944</v>
      </c>
      <c r="C4" s="68">
        <v>10259</v>
      </c>
      <c r="D4" s="119">
        <v>7135</v>
      </c>
      <c r="E4" s="100" t="s">
        <v>111</v>
      </c>
      <c r="F4" s="101">
        <v>0</v>
      </c>
      <c r="G4" s="101">
        <v>0</v>
      </c>
      <c r="H4" s="140" t="s">
        <v>112</v>
      </c>
    </row>
    <row r="5" spans="1:8" s="3" customFormat="1" ht="18" customHeight="1">
      <c r="A5" s="20" t="s">
        <v>4</v>
      </c>
      <c r="B5" s="11">
        <v>11338</v>
      </c>
      <c r="C5" s="65">
        <v>3027</v>
      </c>
      <c r="D5" s="66">
        <v>2008</v>
      </c>
      <c r="E5" s="110" t="s">
        <v>111</v>
      </c>
      <c r="F5" s="111">
        <v>0</v>
      </c>
      <c r="G5" s="111">
        <v>0</v>
      </c>
      <c r="H5" s="28" t="s">
        <v>123</v>
      </c>
    </row>
    <row r="6" spans="1:8" s="3" customFormat="1" ht="18" customHeight="1">
      <c r="A6" s="20" t="s">
        <v>5</v>
      </c>
      <c r="B6" s="11">
        <v>2019</v>
      </c>
      <c r="C6" s="65">
        <v>949</v>
      </c>
      <c r="D6" s="66">
        <v>592</v>
      </c>
      <c r="E6" s="110" t="s">
        <v>111</v>
      </c>
      <c r="F6" s="111">
        <v>0</v>
      </c>
      <c r="G6" s="111">
        <v>0</v>
      </c>
      <c r="H6" s="28" t="s">
        <v>187</v>
      </c>
    </row>
    <row r="7" spans="1:8" s="3" customFormat="1" ht="18" customHeight="1">
      <c r="A7" s="20" t="s">
        <v>6</v>
      </c>
      <c r="B7" s="11">
        <v>875</v>
      </c>
      <c r="C7" s="65">
        <v>459</v>
      </c>
      <c r="D7" s="66">
        <v>302</v>
      </c>
      <c r="E7" s="110" t="s">
        <v>111</v>
      </c>
      <c r="F7" s="111">
        <v>0</v>
      </c>
      <c r="G7" s="111">
        <v>0</v>
      </c>
      <c r="H7" s="28" t="s">
        <v>131</v>
      </c>
    </row>
    <row r="8" spans="1:8" s="3" customFormat="1" ht="18" customHeight="1">
      <c r="A8" s="20" t="s">
        <v>7</v>
      </c>
      <c r="B8" s="11">
        <v>3981</v>
      </c>
      <c r="C8" s="65">
        <v>2004</v>
      </c>
      <c r="D8" s="66">
        <v>1273</v>
      </c>
      <c r="E8" s="110" t="s">
        <v>111</v>
      </c>
      <c r="F8" s="111">
        <v>0</v>
      </c>
      <c r="G8" s="111">
        <v>0</v>
      </c>
      <c r="H8" s="28" t="s">
        <v>112</v>
      </c>
    </row>
    <row r="9" spans="1:8" s="3" customFormat="1" ht="18" customHeight="1">
      <c r="A9" s="20" t="s">
        <v>8</v>
      </c>
      <c r="B9" s="11">
        <v>2149</v>
      </c>
      <c r="C9" s="65">
        <v>1047</v>
      </c>
      <c r="D9" s="66">
        <v>733</v>
      </c>
      <c r="E9" s="110" t="s">
        <v>111</v>
      </c>
      <c r="F9" s="111">
        <v>0</v>
      </c>
      <c r="G9" s="111">
        <v>0</v>
      </c>
      <c r="H9" s="28" t="s">
        <v>112</v>
      </c>
    </row>
    <row r="10" spans="1:8" s="3" customFormat="1" ht="18" customHeight="1">
      <c r="A10" s="20" t="s">
        <v>9</v>
      </c>
      <c r="B10" s="11">
        <v>1196</v>
      </c>
      <c r="C10" s="65">
        <v>578</v>
      </c>
      <c r="D10" s="66">
        <v>385</v>
      </c>
      <c r="E10" s="110" t="s">
        <v>111</v>
      </c>
      <c r="F10" s="111">
        <v>0</v>
      </c>
      <c r="G10" s="111">
        <v>0</v>
      </c>
      <c r="H10" s="28" t="s">
        <v>112</v>
      </c>
    </row>
    <row r="11" spans="1:8" s="3" customFormat="1" ht="18" customHeight="1">
      <c r="A11" s="20" t="s">
        <v>10</v>
      </c>
      <c r="B11" s="11">
        <v>1580</v>
      </c>
      <c r="C11" s="65">
        <v>827</v>
      </c>
      <c r="D11" s="66">
        <v>545</v>
      </c>
      <c r="E11" s="110" t="s">
        <v>111</v>
      </c>
      <c r="F11" s="111">
        <v>0</v>
      </c>
      <c r="G11" s="111">
        <v>0</v>
      </c>
      <c r="H11" s="28" t="s">
        <v>145</v>
      </c>
    </row>
    <row r="12" spans="1:8" s="3" customFormat="1" ht="18" customHeight="1">
      <c r="A12" s="20" t="s">
        <v>11</v>
      </c>
      <c r="B12" s="11">
        <v>507</v>
      </c>
      <c r="C12" s="65">
        <v>249</v>
      </c>
      <c r="D12" s="66">
        <v>178</v>
      </c>
      <c r="E12" s="110" t="s">
        <v>111</v>
      </c>
      <c r="F12" s="111" t="s">
        <v>194</v>
      </c>
      <c r="G12" s="111">
        <v>2</v>
      </c>
      <c r="H12" s="28" t="s">
        <v>195</v>
      </c>
    </row>
    <row r="13" spans="1:8" s="3" customFormat="1" ht="18" customHeight="1">
      <c r="A13" s="20" t="s">
        <v>12</v>
      </c>
      <c r="B13" s="11">
        <v>904</v>
      </c>
      <c r="C13" s="65">
        <v>393</v>
      </c>
      <c r="D13" s="66">
        <v>320</v>
      </c>
      <c r="E13" s="110" t="s">
        <v>111</v>
      </c>
      <c r="F13" s="111">
        <v>0</v>
      </c>
      <c r="G13" s="111">
        <v>0</v>
      </c>
      <c r="H13" s="28" t="s">
        <v>112</v>
      </c>
    </row>
    <row r="14" spans="1:8" s="3" customFormat="1" ht="18" customHeight="1">
      <c r="A14" s="20" t="s">
        <v>13</v>
      </c>
      <c r="B14" s="11">
        <v>3469</v>
      </c>
      <c r="C14" s="65">
        <v>1696</v>
      </c>
      <c r="D14" s="66">
        <v>1175</v>
      </c>
      <c r="E14" s="110" t="s">
        <v>111</v>
      </c>
      <c r="F14" s="111">
        <v>0</v>
      </c>
      <c r="G14" s="111">
        <v>0</v>
      </c>
      <c r="H14" s="28" t="s">
        <v>155</v>
      </c>
    </row>
    <row r="15" spans="1:8" s="3" customFormat="1" ht="18" customHeight="1">
      <c r="A15" s="20" t="s">
        <v>14</v>
      </c>
      <c r="B15" s="11">
        <v>1065</v>
      </c>
      <c r="C15" s="65">
        <v>680</v>
      </c>
      <c r="D15" s="66">
        <v>452</v>
      </c>
      <c r="E15" s="110" t="s">
        <v>111</v>
      </c>
      <c r="F15" s="111">
        <v>0</v>
      </c>
      <c r="G15" s="111">
        <v>0</v>
      </c>
      <c r="H15" s="28" t="s">
        <v>161</v>
      </c>
    </row>
    <row r="16" spans="1:8" s="3" customFormat="1" ht="18" customHeight="1">
      <c r="A16" s="20" t="s">
        <v>15</v>
      </c>
      <c r="B16" s="11">
        <v>1841</v>
      </c>
      <c r="C16" s="65">
        <v>797</v>
      </c>
      <c r="D16" s="66">
        <v>509</v>
      </c>
      <c r="E16" s="110" t="s">
        <v>111</v>
      </c>
      <c r="F16" s="111">
        <v>0</v>
      </c>
      <c r="G16" s="111">
        <v>0</v>
      </c>
      <c r="H16" s="28" t="s">
        <v>123</v>
      </c>
    </row>
    <row r="17" spans="1:8" s="3" customFormat="1" ht="18" customHeight="1">
      <c r="A17" s="20" t="s">
        <v>16</v>
      </c>
      <c r="B17" s="11">
        <v>1863</v>
      </c>
      <c r="C17" s="65">
        <v>900</v>
      </c>
      <c r="D17" s="66">
        <v>594</v>
      </c>
      <c r="E17" s="110" t="s">
        <v>111</v>
      </c>
      <c r="F17" s="111">
        <v>0</v>
      </c>
      <c r="G17" s="111">
        <v>0</v>
      </c>
      <c r="H17" s="28" t="s">
        <v>166</v>
      </c>
    </row>
    <row r="18" spans="1:8" s="3" customFormat="1" ht="18" customHeight="1">
      <c r="A18" s="20" t="s">
        <v>17</v>
      </c>
      <c r="B18" s="11">
        <v>1195</v>
      </c>
      <c r="C18" s="65">
        <v>484</v>
      </c>
      <c r="D18" s="66">
        <v>345</v>
      </c>
      <c r="E18" s="110" t="s">
        <v>111</v>
      </c>
      <c r="F18" s="111">
        <v>1</v>
      </c>
      <c r="G18" s="111">
        <v>0</v>
      </c>
      <c r="H18" s="28" t="s">
        <v>172</v>
      </c>
    </row>
    <row r="19" spans="1:8" s="3" customFormat="1" ht="18" customHeight="1">
      <c r="A19" s="20" t="s">
        <v>18</v>
      </c>
      <c r="B19" s="11">
        <v>3519</v>
      </c>
      <c r="C19" s="65">
        <v>1578</v>
      </c>
      <c r="D19" s="66">
        <v>1064</v>
      </c>
      <c r="E19" s="110" t="s">
        <v>111</v>
      </c>
      <c r="F19" s="111">
        <v>0</v>
      </c>
      <c r="G19" s="111">
        <v>0</v>
      </c>
      <c r="H19" s="28" t="s">
        <v>171</v>
      </c>
    </row>
    <row r="20" spans="1:8" s="3" customFormat="1" ht="18" customHeight="1">
      <c r="A20" s="20" t="s">
        <v>19</v>
      </c>
      <c r="B20" s="11">
        <v>4773</v>
      </c>
      <c r="C20" s="65">
        <v>2168</v>
      </c>
      <c r="D20" s="66">
        <v>1455</v>
      </c>
      <c r="E20" s="110" t="s">
        <v>111</v>
      </c>
      <c r="F20" s="111">
        <v>0</v>
      </c>
      <c r="G20" s="111">
        <v>0</v>
      </c>
      <c r="H20" s="28" t="s">
        <v>178</v>
      </c>
    </row>
    <row r="21" spans="1:8" s="3" customFormat="1" ht="18" customHeight="1">
      <c r="A21" s="21" t="s">
        <v>20</v>
      </c>
      <c r="B21" s="13">
        <v>130</v>
      </c>
      <c r="C21" s="30">
        <v>86</v>
      </c>
      <c r="D21" s="31">
        <v>53</v>
      </c>
      <c r="E21" s="110" t="s">
        <v>111</v>
      </c>
      <c r="F21" s="111">
        <v>0</v>
      </c>
      <c r="G21" s="111">
        <v>0</v>
      </c>
      <c r="H21" s="137" t="s">
        <v>182</v>
      </c>
    </row>
    <row r="22" spans="1:8" s="3" customFormat="1" ht="18" customHeight="1">
      <c r="A22" s="64" t="s">
        <v>21</v>
      </c>
      <c r="B22" s="118">
        <f t="shared" ref="B22:G22" si="0">SUM(B4:B21)</f>
        <v>62348</v>
      </c>
      <c r="C22" s="34">
        <f t="shared" si="0"/>
        <v>28181</v>
      </c>
      <c r="D22" s="35">
        <f t="shared" si="0"/>
        <v>19118</v>
      </c>
      <c r="E22" s="40"/>
      <c r="F22" s="34">
        <f t="shared" si="0"/>
        <v>1</v>
      </c>
      <c r="G22" s="34">
        <f t="shared" si="0"/>
        <v>2</v>
      </c>
      <c r="H22" s="87"/>
    </row>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sheetData>
  <mergeCells count="5">
    <mergeCell ref="H2:H3"/>
    <mergeCell ref="A2:A3"/>
    <mergeCell ref="B2:D2"/>
    <mergeCell ref="E2:E3"/>
    <mergeCell ref="F2:G2"/>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K93"/>
  <sheetViews>
    <sheetView topLeftCell="A70" workbookViewId="0">
      <selection activeCell="E77" sqref="E77"/>
    </sheetView>
  </sheetViews>
  <sheetFormatPr defaultRowHeight="13.5"/>
  <cols>
    <col min="1" max="1" width="10.125" style="1" customWidth="1"/>
    <col min="2" max="11" width="12.25" style="1" customWidth="1"/>
    <col min="12" max="16384" width="9" style="1"/>
  </cols>
  <sheetData>
    <row r="1" spans="1:10" ht="18" customHeight="1">
      <c r="A1" s="5" t="s">
        <v>93</v>
      </c>
    </row>
    <row r="2" spans="1:10" ht="18" customHeight="1">
      <c r="A2" s="5" t="s">
        <v>88</v>
      </c>
    </row>
    <row r="3" spans="1:10" s="2" customFormat="1" ht="21" customHeight="1">
      <c r="A3" s="164" t="s">
        <v>1</v>
      </c>
      <c r="B3" s="202" t="s">
        <v>81</v>
      </c>
      <c r="C3" s="203"/>
      <c r="D3" s="203"/>
      <c r="E3" s="204"/>
      <c r="F3" s="160" t="s">
        <v>82</v>
      </c>
      <c r="G3" s="162"/>
      <c r="H3" s="162"/>
      <c r="I3" s="162"/>
      <c r="J3" s="158"/>
    </row>
    <row r="4" spans="1:10" s="2" customFormat="1" ht="36" customHeight="1">
      <c r="A4" s="165"/>
      <c r="B4" s="41" t="s">
        <v>69</v>
      </c>
      <c r="C4" s="63" t="s">
        <v>70</v>
      </c>
      <c r="D4" s="63" t="s">
        <v>71</v>
      </c>
      <c r="E4" s="89" t="s">
        <v>72</v>
      </c>
      <c r="F4" s="60" t="s">
        <v>73</v>
      </c>
      <c r="G4" s="61" t="s">
        <v>74</v>
      </c>
      <c r="H4" s="61" t="s">
        <v>75</v>
      </c>
      <c r="I4" s="61" t="s">
        <v>71</v>
      </c>
      <c r="J4" s="59" t="s">
        <v>76</v>
      </c>
    </row>
    <row r="5" spans="1:10" s="4" customFormat="1" ht="22.5" customHeight="1">
      <c r="A5" s="19" t="s">
        <v>3</v>
      </c>
      <c r="B5" s="90">
        <v>7653397</v>
      </c>
      <c r="C5" s="91">
        <v>3886318</v>
      </c>
      <c r="D5" s="91">
        <v>38342285</v>
      </c>
      <c r="E5" s="92">
        <f t="shared" ref="E5:E16" si="0">SUM(B5:D5)</f>
        <v>49882000</v>
      </c>
      <c r="F5" s="90">
        <v>37053854</v>
      </c>
      <c r="G5" s="91">
        <v>11960148</v>
      </c>
      <c r="H5" s="91">
        <v>393201</v>
      </c>
      <c r="I5" s="91">
        <v>474797</v>
      </c>
      <c r="J5" s="92">
        <f t="shared" ref="J5:J16" si="1">SUM(F5:I5)</f>
        <v>49882000</v>
      </c>
    </row>
    <row r="6" spans="1:10" s="4" customFormat="1" ht="22.5" customHeight="1">
      <c r="A6" s="20" t="s">
        <v>4</v>
      </c>
      <c r="B6" s="50">
        <v>1810514</v>
      </c>
      <c r="C6" s="49">
        <v>1574067</v>
      </c>
      <c r="D6" s="49">
        <v>9848419</v>
      </c>
      <c r="E6" s="48">
        <f t="shared" si="0"/>
        <v>13233000</v>
      </c>
      <c r="F6" s="50">
        <v>9565771</v>
      </c>
      <c r="G6" s="49">
        <v>3205594</v>
      </c>
      <c r="H6" s="49">
        <v>111629</v>
      </c>
      <c r="I6" s="49">
        <v>350006</v>
      </c>
      <c r="J6" s="48">
        <f t="shared" si="1"/>
        <v>13233000</v>
      </c>
    </row>
    <row r="7" spans="1:10" s="4" customFormat="1" ht="22.5" customHeight="1">
      <c r="A7" s="20" t="s">
        <v>5</v>
      </c>
      <c r="B7" s="50">
        <v>817016</v>
      </c>
      <c r="C7" s="49">
        <v>450164</v>
      </c>
      <c r="D7" s="49">
        <v>4509524</v>
      </c>
      <c r="E7" s="48">
        <f t="shared" si="0"/>
        <v>5776704</v>
      </c>
      <c r="F7" s="50">
        <v>3941452</v>
      </c>
      <c r="G7" s="49">
        <v>1371458</v>
      </c>
      <c r="H7" s="49">
        <v>52721</v>
      </c>
      <c r="I7" s="49">
        <v>103545</v>
      </c>
      <c r="J7" s="48">
        <f t="shared" si="1"/>
        <v>5469176</v>
      </c>
    </row>
    <row r="8" spans="1:10" s="4" customFormat="1" ht="22.5" customHeight="1">
      <c r="A8" s="20" t="s">
        <v>6</v>
      </c>
      <c r="B8" s="50">
        <v>335175</v>
      </c>
      <c r="C8" s="49">
        <v>229201</v>
      </c>
      <c r="D8" s="49">
        <v>1781500</v>
      </c>
      <c r="E8" s="48">
        <f t="shared" si="0"/>
        <v>2345876</v>
      </c>
      <c r="F8" s="50">
        <v>1639298</v>
      </c>
      <c r="G8" s="49">
        <v>530936</v>
      </c>
      <c r="H8" s="49">
        <v>16897</v>
      </c>
      <c r="I8" s="49">
        <v>112522</v>
      </c>
      <c r="J8" s="48">
        <f t="shared" si="1"/>
        <v>2299653</v>
      </c>
    </row>
    <row r="9" spans="1:10" s="4" customFormat="1" ht="22.5" customHeight="1">
      <c r="A9" s="20" t="s">
        <v>7</v>
      </c>
      <c r="B9" s="50">
        <v>1493728</v>
      </c>
      <c r="C9" s="49">
        <v>919702</v>
      </c>
      <c r="D9" s="49">
        <v>7163122</v>
      </c>
      <c r="E9" s="48">
        <f t="shared" si="0"/>
        <v>9576552</v>
      </c>
      <c r="F9" s="50">
        <v>6974181</v>
      </c>
      <c r="G9" s="49">
        <v>2311511</v>
      </c>
      <c r="H9" s="49">
        <v>96241</v>
      </c>
      <c r="I9" s="49">
        <v>194619</v>
      </c>
      <c r="J9" s="48">
        <f t="shared" si="1"/>
        <v>9576552</v>
      </c>
    </row>
    <row r="10" spans="1:10" s="4" customFormat="1" ht="22.5" customHeight="1">
      <c r="A10" s="20" t="s">
        <v>8</v>
      </c>
      <c r="B10" s="50">
        <v>723320</v>
      </c>
      <c r="C10" s="49">
        <v>394092</v>
      </c>
      <c r="D10" s="49">
        <v>3792768</v>
      </c>
      <c r="E10" s="48">
        <f t="shared" si="0"/>
        <v>4910180</v>
      </c>
      <c r="F10" s="50">
        <v>3581655</v>
      </c>
      <c r="G10" s="49">
        <v>1068564</v>
      </c>
      <c r="H10" s="49">
        <v>49801</v>
      </c>
      <c r="I10" s="49">
        <v>210160</v>
      </c>
      <c r="J10" s="48">
        <f t="shared" si="1"/>
        <v>4910180</v>
      </c>
    </row>
    <row r="11" spans="1:10" s="4" customFormat="1" ht="22.5" customHeight="1">
      <c r="A11" s="20" t="s">
        <v>9</v>
      </c>
      <c r="B11" s="50">
        <v>657369</v>
      </c>
      <c r="C11" s="49">
        <v>204274</v>
      </c>
      <c r="D11" s="49">
        <v>2485014</v>
      </c>
      <c r="E11" s="48">
        <f t="shared" si="0"/>
        <v>3346657</v>
      </c>
      <c r="F11" s="50">
        <v>2249781</v>
      </c>
      <c r="G11" s="49">
        <v>949978</v>
      </c>
      <c r="H11" s="49">
        <v>24279</v>
      </c>
      <c r="I11" s="49">
        <v>51328</v>
      </c>
      <c r="J11" s="48">
        <f t="shared" si="1"/>
        <v>3275366</v>
      </c>
    </row>
    <row r="12" spans="1:10" s="4" customFormat="1" ht="22.5" customHeight="1">
      <c r="A12" s="20" t="s">
        <v>10</v>
      </c>
      <c r="B12" s="50">
        <v>647727</v>
      </c>
      <c r="C12" s="49">
        <v>378261</v>
      </c>
      <c r="D12" s="49">
        <v>3105877</v>
      </c>
      <c r="E12" s="48">
        <f t="shared" si="0"/>
        <v>4131865</v>
      </c>
      <c r="F12" s="50">
        <v>2925647</v>
      </c>
      <c r="G12" s="49">
        <v>1033108</v>
      </c>
      <c r="H12" s="49">
        <v>38141</v>
      </c>
      <c r="I12" s="49">
        <v>89591</v>
      </c>
      <c r="J12" s="48">
        <f t="shared" si="1"/>
        <v>4086487</v>
      </c>
    </row>
    <row r="13" spans="1:10" s="4" customFormat="1" ht="22.5" customHeight="1">
      <c r="A13" s="20" t="s">
        <v>11</v>
      </c>
      <c r="B13" s="50">
        <v>262213</v>
      </c>
      <c r="C13" s="49">
        <v>117390</v>
      </c>
      <c r="D13" s="49">
        <v>1079623</v>
      </c>
      <c r="E13" s="48">
        <f t="shared" si="0"/>
        <v>1459226</v>
      </c>
      <c r="F13" s="50">
        <v>1071628</v>
      </c>
      <c r="G13" s="49">
        <v>349721</v>
      </c>
      <c r="H13" s="49">
        <v>12535</v>
      </c>
      <c r="I13" s="49">
        <v>25344</v>
      </c>
      <c r="J13" s="48">
        <f t="shared" si="1"/>
        <v>1459228</v>
      </c>
    </row>
    <row r="14" spans="1:10" s="4" customFormat="1" ht="22.5" customHeight="1">
      <c r="A14" s="20" t="s">
        <v>12</v>
      </c>
      <c r="B14" s="50">
        <v>346775</v>
      </c>
      <c r="C14" s="49">
        <v>148680</v>
      </c>
      <c r="D14" s="49">
        <v>1617571</v>
      </c>
      <c r="E14" s="48">
        <f t="shared" si="0"/>
        <v>2113026</v>
      </c>
      <c r="F14" s="50">
        <v>1568865</v>
      </c>
      <c r="G14" s="49">
        <v>511949</v>
      </c>
      <c r="H14" s="49">
        <v>18589</v>
      </c>
      <c r="I14" s="49">
        <v>13623</v>
      </c>
      <c r="J14" s="48">
        <f t="shared" si="1"/>
        <v>2113026</v>
      </c>
    </row>
    <row r="15" spans="1:10" s="4" customFormat="1" ht="22.5" customHeight="1">
      <c r="A15" s="20" t="s">
        <v>13</v>
      </c>
      <c r="B15" s="50">
        <v>1485747</v>
      </c>
      <c r="C15" s="49">
        <v>705688</v>
      </c>
      <c r="D15" s="49">
        <v>6153551</v>
      </c>
      <c r="E15" s="48">
        <f t="shared" si="0"/>
        <v>8344986</v>
      </c>
      <c r="F15" s="50">
        <v>5935288</v>
      </c>
      <c r="G15" s="49">
        <v>2075790</v>
      </c>
      <c r="H15" s="49">
        <v>115352</v>
      </c>
      <c r="I15" s="49">
        <v>218556</v>
      </c>
      <c r="J15" s="48">
        <f t="shared" si="1"/>
        <v>8344986</v>
      </c>
    </row>
    <row r="16" spans="1:10" s="4" customFormat="1" ht="22.5" customHeight="1">
      <c r="A16" s="20" t="s">
        <v>14</v>
      </c>
      <c r="B16" s="50">
        <v>486875</v>
      </c>
      <c r="C16" s="49">
        <v>222867</v>
      </c>
      <c r="D16" s="49">
        <v>2378013</v>
      </c>
      <c r="E16" s="48">
        <f t="shared" si="0"/>
        <v>3087755</v>
      </c>
      <c r="F16" s="50">
        <v>2321386</v>
      </c>
      <c r="G16" s="49">
        <v>708662</v>
      </c>
      <c r="H16" s="49">
        <v>30307</v>
      </c>
      <c r="I16" s="49">
        <v>27400</v>
      </c>
      <c r="J16" s="48">
        <f t="shared" si="1"/>
        <v>3087755</v>
      </c>
    </row>
    <row r="17" spans="1:11" s="4" customFormat="1" ht="22.5" customHeight="1">
      <c r="A17" s="20" t="s">
        <v>15</v>
      </c>
      <c r="B17" s="50">
        <v>612048</v>
      </c>
      <c r="C17" s="49">
        <v>277598</v>
      </c>
      <c r="D17" s="49">
        <v>3103388</v>
      </c>
      <c r="E17" s="48">
        <f t="shared" ref="E17" si="2">SUM(B17:D17)</f>
        <v>3993034</v>
      </c>
      <c r="F17" s="50">
        <v>2864236</v>
      </c>
      <c r="G17" s="49">
        <v>942550</v>
      </c>
      <c r="H17" s="49">
        <v>31568</v>
      </c>
      <c r="I17" s="49">
        <v>66301</v>
      </c>
      <c r="J17" s="48">
        <f t="shared" ref="J17" si="3">SUM(F17:I17)</f>
        <v>3904655</v>
      </c>
    </row>
    <row r="18" spans="1:11" s="4" customFormat="1" ht="22.5" customHeight="1">
      <c r="A18" s="20" t="s">
        <v>16</v>
      </c>
      <c r="B18" s="50">
        <v>554943</v>
      </c>
      <c r="C18" s="49">
        <v>362776</v>
      </c>
      <c r="D18" s="49">
        <v>3129785</v>
      </c>
      <c r="E18" s="48">
        <f t="shared" ref="E18:E22" si="4">SUM(B18:D18)</f>
        <v>4047504</v>
      </c>
      <c r="F18" s="50">
        <v>2948431</v>
      </c>
      <c r="G18" s="49">
        <v>833475</v>
      </c>
      <c r="H18" s="49">
        <v>50708</v>
      </c>
      <c r="I18" s="49">
        <v>214890</v>
      </c>
      <c r="J18" s="48">
        <f t="shared" ref="J18:J22" si="5">SUM(F18:I18)</f>
        <v>4047504</v>
      </c>
    </row>
    <row r="19" spans="1:11" s="4" customFormat="1" ht="22.5" customHeight="1">
      <c r="A19" s="20" t="s">
        <v>17</v>
      </c>
      <c r="B19" s="50">
        <v>455682</v>
      </c>
      <c r="C19" s="49">
        <v>236091</v>
      </c>
      <c r="D19" s="49">
        <v>2617137</v>
      </c>
      <c r="E19" s="48">
        <f t="shared" si="4"/>
        <v>3308910</v>
      </c>
      <c r="F19" s="50">
        <v>2542259</v>
      </c>
      <c r="G19" s="49">
        <v>693097</v>
      </c>
      <c r="H19" s="49">
        <v>34063</v>
      </c>
      <c r="I19" s="49">
        <v>39491</v>
      </c>
      <c r="J19" s="48">
        <f t="shared" si="5"/>
        <v>3308910</v>
      </c>
    </row>
    <row r="20" spans="1:11" s="4" customFormat="1" ht="22.5" customHeight="1">
      <c r="A20" s="20" t="s">
        <v>18</v>
      </c>
      <c r="B20" s="50">
        <v>955798</v>
      </c>
      <c r="C20" s="49">
        <v>538789</v>
      </c>
      <c r="D20" s="49">
        <v>5239292</v>
      </c>
      <c r="E20" s="48">
        <f t="shared" si="4"/>
        <v>6733879</v>
      </c>
      <c r="F20" s="50">
        <v>4850344</v>
      </c>
      <c r="G20" s="49">
        <v>1691126</v>
      </c>
      <c r="H20" s="49">
        <v>58877</v>
      </c>
      <c r="I20" s="49">
        <v>97818</v>
      </c>
      <c r="J20" s="48">
        <f t="shared" si="5"/>
        <v>6698165</v>
      </c>
    </row>
    <row r="21" spans="1:11" s="4" customFormat="1" ht="22.5" customHeight="1">
      <c r="A21" s="20" t="s">
        <v>19</v>
      </c>
      <c r="B21" s="50">
        <v>1437588</v>
      </c>
      <c r="C21" s="49">
        <v>723324</v>
      </c>
      <c r="D21" s="49">
        <v>6918399</v>
      </c>
      <c r="E21" s="48">
        <f t="shared" si="4"/>
        <v>9079311</v>
      </c>
      <c r="F21" s="50">
        <v>6644919</v>
      </c>
      <c r="G21" s="49">
        <v>2295515</v>
      </c>
      <c r="H21" s="49">
        <v>66031</v>
      </c>
      <c r="I21" s="49">
        <v>72846</v>
      </c>
      <c r="J21" s="48">
        <f t="shared" si="5"/>
        <v>9079311</v>
      </c>
    </row>
    <row r="22" spans="1:11" s="4" customFormat="1" ht="22.5" customHeight="1">
      <c r="A22" s="21" t="s">
        <v>20</v>
      </c>
      <c r="B22" s="50">
        <v>37313</v>
      </c>
      <c r="C22" s="49">
        <v>21996</v>
      </c>
      <c r="D22" s="49">
        <v>375284</v>
      </c>
      <c r="E22" s="48">
        <f t="shared" si="4"/>
        <v>434593</v>
      </c>
      <c r="F22" s="96">
        <v>284204</v>
      </c>
      <c r="G22" s="97">
        <v>66922</v>
      </c>
      <c r="H22" s="97">
        <v>1333</v>
      </c>
      <c r="I22" s="97">
        <v>82534</v>
      </c>
      <c r="J22" s="98">
        <f t="shared" si="5"/>
        <v>434993</v>
      </c>
    </row>
    <row r="23" spans="1:11" ht="22.5" customHeight="1">
      <c r="A23" s="22" t="s">
        <v>21</v>
      </c>
      <c r="B23" s="93">
        <f>SUM(B5:B22)</f>
        <v>20773228</v>
      </c>
      <c r="C23" s="94">
        <f t="shared" ref="C23:E23" si="6">SUM(C5:C22)</f>
        <v>11391278</v>
      </c>
      <c r="D23" s="94">
        <f t="shared" si="6"/>
        <v>103640552</v>
      </c>
      <c r="E23" s="95">
        <f t="shared" si="6"/>
        <v>135805058</v>
      </c>
      <c r="F23" s="93">
        <f t="shared" ref="F23" si="7">SUM(F5:F22)</f>
        <v>98963199</v>
      </c>
      <c r="G23" s="94">
        <f t="shared" ref="G23" si="8">SUM(G5:G22)</f>
        <v>32600104</v>
      </c>
      <c r="H23" s="94">
        <f t="shared" ref="H23" si="9">SUM(H5:H22)</f>
        <v>1202273</v>
      </c>
      <c r="I23" s="94">
        <f t="shared" ref="I23" si="10">SUM(I5:I22)</f>
        <v>2445371</v>
      </c>
      <c r="J23" s="95">
        <f t="shared" ref="J23" si="11">SUM(J5:J22)</f>
        <v>135210947</v>
      </c>
    </row>
    <row r="24" spans="1:11" ht="18" customHeight="1"/>
    <row r="25" spans="1:11" s="3" customFormat="1"/>
    <row r="26" spans="1:11" ht="21" customHeight="1">
      <c r="A26" s="5" t="s">
        <v>83</v>
      </c>
    </row>
    <row r="27" spans="1:11">
      <c r="A27" s="160" t="s">
        <v>1</v>
      </c>
      <c r="B27" s="210"/>
      <c r="C27" s="207" t="s">
        <v>79</v>
      </c>
      <c r="D27" s="208"/>
      <c r="E27" s="207" t="s">
        <v>80</v>
      </c>
      <c r="F27" s="208"/>
      <c r="G27" s="209" t="s">
        <v>89</v>
      </c>
      <c r="H27" s="208"/>
      <c r="I27" s="3"/>
      <c r="J27" s="3"/>
      <c r="K27" s="3"/>
    </row>
    <row r="28" spans="1:11" ht="27.75" customHeight="1">
      <c r="A28" s="161"/>
      <c r="B28" s="211"/>
      <c r="C28" s="104" t="s">
        <v>84</v>
      </c>
      <c r="D28" s="69" t="s">
        <v>85</v>
      </c>
      <c r="E28" s="46" t="s">
        <v>84</v>
      </c>
      <c r="F28" s="69" t="s">
        <v>85</v>
      </c>
      <c r="G28" s="105" t="s">
        <v>84</v>
      </c>
      <c r="H28" s="69" t="s">
        <v>85</v>
      </c>
      <c r="I28" s="3"/>
      <c r="J28" s="3"/>
      <c r="K28" s="3"/>
    </row>
    <row r="29" spans="1:11">
      <c r="A29" s="205" t="s">
        <v>3</v>
      </c>
      <c r="B29" s="102" t="s">
        <v>77</v>
      </c>
      <c r="C29" s="112">
        <v>148111</v>
      </c>
      <c r="D29" s="128">
        <v>2.48</v>
      </c>
      <c r="E29" s="112">
        <v>150616</v>
      </c>
      <c r="F29" s="128">
        <v>2.56</v>
      </c>
      <c r="G29" s="114">
        <v>118275</v>
      </c>
      <c r="H29" s="128">
        <v>2.0499999999999998</v>
      </c>
    </row>
    <row r="30" spans="1:11">
      <c r="A30" s="206"/>
      <c r="B30" s="103" t="s">
        <v>78</v>
      </c>
      <c r="C30" s="113">
        <v>128023</v>
      </c>
      <c r="D30" s="129">
        <v>2.14</v>
      </c>
      <c r="E30" s="113">
        <v>131146</v>
      </c>
      <c r="F30" s="129">
        <v>2.23</v>
      </c>
      <c r="G30" s="115"/>
      <c r="H30" s="131"/>
    </row>
    <row r="31" spans="1:11">
      <c r="A31" s="201" t="s">
        <v>4</v>
      </c>
      <c r="B31" s="102" t="s">
        <v>77</v>
      </c>
      <c r="C31" s="112">
        <v>36865</v>
      </c>
      <c r="D31" s="128">
        <v>1.88</v>
      </c>
      <c r="E31" s="112">
        <v>40561</v>
      </c>
      <c r="F31" s="128">
        <v>2.13</v>
      </c>
      <c r="G31" s="114">
        <v>40308</v>
      </c>
      <c r="H31" s="128">
        <v>2.1800000000000002</v>
      </c>
    </row>
    <row r="32" spans="1:11">
      <c r="A32" s="201"/>
      <c r="B32" s="103" t="s">
        <v>78</v>
      </c>
      <c r="C32" s="113">
        <v>35264</v>
      </c>
      <c r="D32" s="129">
        <v>1.79</v>
      </c>
      <c r="E32" s="113">
        <v>38047</v>
      </c>
      <c r="F32" s="129">
        <v>2</v>
      </c>
      <c r="G32" s="115"/>
      <c r="H32" s="131"/>
    </row>
    <row r="33" spans="1:8">
      <c r="A33" s="201" t="s">
        <v>5</v>
      </c>
      <c r="B33" s="102" t="s">
        <v>77</v>
      </c>
      <c r="C33" s="112">
        <v>6335</v>
      </c>
      <c r="D33" s="128">
        <v>1.07</v>
      </c>
      <c r="E33" s="112">
        <v>4430</v>
      </c>
      <c r="F33" s="128">
        <v>0.77</v>
      </c>
      <c r="G33" s="114">
        <v>3093</v>
      </c>
      <c r="H33" s="128">
        <v>0.54</v>
      </c>
    </row>
    <row r="34" spans="1:8">
      <c r="A34" s="201"/>
      <c r="B34" s="103" t="s">
        <v>78</v>
      </c>
      <c r="C34" s="113">
        <v>6243</v>
      </c>
      <c r="D34" s="129">
        <v>1.05</v>
      </c>
      <c r="E34" s="113">
        <v>3079</v>
      </c>
      <c r="F34" s="129">
        <v>0.53</v>
      </c>
      <c r="G34" s="115"/>
      <c r="H34" s="131"/>
    </row>
    <row r="35" spans="1:8">
      <c r="A35" s="201" t="s">
        <v>6</v>
      </c>
      <c r="B35" s="102" t="s">
        <v>77</v>
      </c>
      <c r="C35" s="112">
        <v>2340</v>
      </c>
      <c r="D35" s="128">
        <v>0.9</v>
      </c>
      <c r="E35" s="112">
        <v>1182</v>
      </c>
      <c r="F35" s="128">
        <v>0.47</v>
      </c>
      <c r="G35" s="114">
        <v>1200</v>
      </c>
      <c r="H35" s="128">
        <v>0.48</v>
      </c>
    </row>
    <row r="36" spans="1:8">
      <c r="A36" s="201"/>
      <c r="B36" s="103" t="s">
        <v>78</v>
      </c>
      <c r="C36" s="113">
        <v>2340</v>
      </c>
      <c r="D36" s="129">
        <v>0.9</v>
      </c>
      <c r="E36" s="113">
        <v>1182</v>
      </c>
      <c r="F36" s="129">
        <v>0.47</v>
      </c>
      <c r="G36" s="115"/>
      <c r="H36" s="131"/>
    </row>
    <row r="37" spans="1:8">
      <c r="A37" s="201" t="s">
        <v>7</v>
      </c>
      <c r="B37" s="102" t="s">
        <v>77</v>
      </c>
      <c r="C37" s="112">
        <v>13472</v>
      </c>
      <c r="D37" s="128">
        <v>1.17</v>
      </c>
      <c r="E37" s="112">
        <v>10000</v>
      </c>
      <c r="F37" s="128">
        <v>0.87</v>
      </c>
      <c r="G37" s="114">
        <v>8500</v>
      </c>
      <c r="H37" s="128">
        <v>0.76</v>
      </c>
    </row>
    <row r="38" spans="1:8">
      <c r="A38" s="201"/>
      <c r="B38" s="103" t="s">
        <v>78</v>
      </c>
      <c r="C38" s="113">
        <v>11613</v>
      </c>
      <c r="D38" s="129">
        <v>1.01</v>
      </c>
      <c r="E38" s="113">
        <v>7687</v>
      </c>
      <c r="F38" s="129">
        <v>0.67</v>
      </c>
      <c r="G38" s="115"/>
      <c r="H38" s="131"/>
    </row>
    <row r="39" spans="1:8">
      <c r="A39" s="201" t="s">
        <v>8</v>
      </c>
      <c r="B39" s="102" t="s">
        <v>77</v>
      </c>
      <c r="C39" s="112">
        <v>9500</v>
      </c>
      <c r="D39" s="128">
        <v>1.8</v>
      </c>
      <c r="E39" s="112">
        <v>9500</v>
      </c>
      <c r="F39" s="128">
        <v>1.8</v>
      </c>
      <c r="G39" s="114">
        <v>4000</v>
      </c>
      <c r="H39" s="128">
        <v>0.8</v>
      </c>
    </row>
    <row r="40" spans="1:8">
      <c r="A40" s="201"/>
      <c r="B40" s="103" t="s">
        <v>78</v>
      </c>
      <c r="C40" s="113">
        <v>3637</v>
      </c>
      <c r="D40" s="129">
        <v>0.7</v>
      </c>
      <c r="E40" s="113">
        <v>2483</v>
      </c>
      <c r="F40" s="129">
        <v>0.5</v>
      </c>
      <c r="G40" s="115"/>
      <c r="H40" s="131"/>
    </row>
    <row r="41" spans="1:8">
      <c r="A41" s="201" t="s">
        <v>9</v>
      </c>
      <c r="B41" s="102" t="s">
        <v>77</v>
      </c>
      <c r="C41" s="112">
        <v>5765</v>
      </c>
      <c r="D41" s="128">
        <v>1.5</v>
      </c>
      <c r="E41" s="112">
        <v>5765</v>
      </c>
      <c r="F41" s="128">
        <v>1.5</v>
      </c>
      <c r="G41" s="114">
        <v>4000</v>
      </c>
      <c r="H41" s="128">
        <v>1.1000000000000001</v>
      </c>
    </row>
    <row r="42" spans="1:8">
      <c r="A42" s="201"/>
      <c r="B42" s="103" t="s">
        <v>78</v>
      </c>
      <c r="C42" s="113">
        <v>3261</v>
      </c>
      <c r="D42" s="129">
        <v>0.9</v>
      </c>
      <c r="E42" s="113">
        <v>1328</v>
      </c>
      <c r="F42" s="129">
        <v>0.4</v>
      </c>
      <c r="G42" s="115"/>
      <c r="H42" s="131"/>
    </row>
    <row r="43" spans="1:8">
      <c r="A43" s="201" t="s">
        <v>10</v>
      </c>
      <c r="B43" s="102" t="s">
        <v>77</v>
      </c>
      <c r="C43" s="112">
        <v>4448</v>
      </c>
      <c r="D43" s="128">
        <v>0.9</v>
      </c>
      <c r="E43" s="112">
        <v>2563</v>
      </c>
      <c r="F43" s="128">
        <v>0.6</v>
      </c>
      <c r="G43" s="114">
        <v>0</v>
      </c>
      <c r="H43" s="128">
        <v>0</v>
      </c>
    </row>
    <row r="44" spans="1:8">
      <c r="A44" s="201"/>
      <c r="B44" s="103" t="s">
        <v>78</v>
      </c>
      <c r="C44" s="113">
        <v>3468</v>
      </c>
      <c r="D44" s="129">
        <v>0.7</v>
      </c>
      <c r="E44" s="113">
        <v>2027</v>
      </c>
      <c r="F44" s="129">
        <v>0.4</v>
      </c>
      <c r="G44" s="115"/>
      <c r="H44" s="131"/>
    </row>
    <row r="45" spans="1:8">
      <c r="A45" s="201" t="s">
        <v>11</v>
      </c>
      <c r="B45" s="102" t="s">
        <v>77</v>
      </c>
      <c r="C45" s="112">
        <v>21300</v>
      </c>
      <c r="D45" s="128">
        <v>13.7</v>
      </c>
      <c r="E45" s="112">
        <v>1350</v>
      </c>
      <c r="F45" s="128">
        <v>0.8</v>
      </c>
      <c r="G45" s="114">
        <v>832</v>
      </c>
      <c r="H45" s="128">
        <v>0.6</v>
      </c>
    </row>
    <row r="46" spans="1:8">
      <c r="A46" s="201"/>
      <c r="B46" s="103" t="s">
        <v>78</v>
      </c>
      <c r="C46" s="113">
        <v>1300</v>
      </c>
      <c r="D46" s="129">
        <v>0.8</v>
      </c>
      <c r="E46" s="113">
        <v>874</v>
      </c>
      <c r="F46" s="129">
        <v>0.6</v>
      </c>
      <c r="G46" s="115"/>
      <c r="H46" s="131"/>
    </row>
    <row r="47" spans="1:8">
      <c r="A47" s="201" t="s">
        <v>12</v>
      </c>
      <c r="B47" s="102" t="s">
        <v>77</v>
      </c>
      <c r="C47" s="112">
        <v>0</v>
      </c>
      <c r="D47" s="128">
        <v>0</v>
      </c>
      <c r="E47" s="112">
        <v>0</v>
      </c>
      <c r="F47" s="128">
        <v>0</v>
      </c>
      <c r="G47" s="114">
        <v>0</v>
      </c>
      <c r="H47" s="128">
        <v>0</v>
      </c>
    </row>
    <row r="48" spans="1:8">
      <c r="A48" s="201"/>
      <c r="B48" s="103" t="s">
        <v>78</v>
      </c>
      <c r="C48" s="113">
        <v>0</v>
      </c>
      <c r="D48" s="129">
        <v>0</v>
      </c>
      <c r="E48" s="113">
        <v>0</v>
      </c>
      <c r="F48" s="129">
        <v>0</v>
      </c>
      <c r="G48" s="115"/>
      <c r="H48" s="131"/>
    </row>
    <row r="49" spans="1:8">
      <c r="A49" s="201" t="s">
        <v>13</v>
      </c>
      <c r="B49" s="102" t="s">
        <v>77</v>
      </c>
      <c r="C49" s="112">
        <v>6834</v>
      </c>
      <c r="D49" s="128">
        <v>0.72</v>
      </c>
      <c r="E49" s="112">
        <v>7146</v>
      </c>
      <c r="F49" s="128">
        <v>0.77</v>
      </c>
      <c r="G49" s="114">
        <v>6587</v>
      </c>
      <c r="H49" s="128">
        <v>0.71</v>
      </c>
    </row>
    <row r="50" spans="1:8">
      <c r="A50" s="201"/>
      <c r="B50" s="103" t="s">
        <v>78</v>
      </c>
      <c r="C50" s="113">
        <v>6720</v>
      </c>
      <c r="D50" s="129">
        <v>0.71</v>
      </c>
      <c r="E50" s="113">
        <v>6605</v>
      </c>
      <c r="F50" s="129">
        <v>0.71</v>
      </c>
      <c r="G50" s="115"/>
      <c r="H50" s="131"/>
    </row>
    <row r="51" spans="1:8">
      <c r="A51" s="201" t="s">
        <v>14</v>
      </c>
      <c r="B51" s="102" t="s">
        <v>77</v>
      </c>
      <c r="C51" s="112">
        <v>0</v>
      </c>
      <c r="D51" s="128">
        <v>0</v>
      </c>
      <c r="E51" s="112">
        <v>0</v>
      </c>
      <c r="F51" s="128">
        <v>0</v>
      </c>
      <c r="G51" s="114">
        <v>0</v>
      </c>
      <c r="H51" s="128">
        <v>0</v>
      </c>
    </row>
    <row r="52" spans="1:8">
      <c r="A52" s="201"/>
      <c r="B52" s="103" t="s">
        <v>78</v>
      </c>
      <c r="C52" s="113">
        <v>0</v>
      </c>
      <c r="D52" s="129">
        <v>0</v>
      </c>
      <c r="E52" s="113">
        <v>0</v>
      </c>
      <c r="F52" s="129">
        <v>0</v>
      </c>
      <c r="G52" s="115"/>
      <c r="H52" s="131"/>
    </row>
    <row r="53" spans="1:8">
      <c r="A53" s="201" t="s">
        <v>15</v>
      </c>
      <c r="B53" s="102" t="s">
        <v>77</v>
      </c>
      <c r="C53" s="112">
        <v>3471</v>
      </c>
      <c r="D53" s="128">
        <v>0.8</v>
      </c>
      <c r="E53" s="112">
        <v>2180</v>
      </c>
      <c r="F53" s="128">
        <v>0.5</v>
      </c>
      <c r="G53" s="114">
        <v>0</v>
      </c>
      <c r="H53" s="128">
        <v>0</v>
      </c>
    </row>
    <row r="54" spans="1:8">
      <c r="A54" s="201"/>
      <c r="B54" s="103" t="s">
        <v>78</v>
      </c>
      <c r="C54" s="113">
        <v>3471</v>
      </c>
      <c r="D54" s="129">
        <v>0.8</v>
      </c>
      <c r="E54" s="113">
        <v>2179</v>
      </c>
      <c r="F54" s="129">
        <v>0.5</v>
      </c>
      <c r="G54" s="115"/>
      <c r="H54" s="131"/>
    </row>
    <row r="55" spans="1:8">
      <c r="A55" s="201" t="s">
        <v>16</v>
      </c>
      <c r="B55" s="102" t="s">
        <v>77</v>
      </c>
      <c r="C55" s="112">
        <v>3250</v>
      </c>
      <c r="D55" s="128">
        <v>0.7</v>
      </c>
      <c r="E55" s="112">
        <v>814</v>
      </c>
      <c r="F55" s="128">
        <v>0.2</v>
      </c>
      <c r="G55" s="114">
        <v>1200</v>
      </c>
      <c r="H55" s="128"/>
    </row>
    <row r="56" spans="1:8">
      <c r="A56" s="201"/>
      <c r="B56" s="103" t="s">
        <v>78</v>
      </c>
      <c r="C56" s="113">
        <v>3250</v>
      </c>
      <c r="D56" s="129">
        <v>0.7</v>
      </c>
      <c r="E56" s="113">
        <v>814</v>
      </c>
      <c r="F56" s="129">
        <v>0.2</v>
      </c>
      <c r="G56" s="115"/>
      <c r="H56" s="131"/>
    </row>
    <row r="57" spans="1:8">
      <c r="A57" s="201" t="s">
        <v>17</v>
      </c>
      <c r="B57" s="102" t="s">
        <v>77</v>
      </c>
      <c r="C57" s="112">
        <v>10226</v>
      </c>
      <c r="D57" s="128">
        <v>3</v>
      </c>
      <c r="E57" s="112">
        <v>8939</v>
      </c>
      <c r="F57" s="128">
        <v>3</v>
      </c>
      <c r="G57" s="114">
        <v>5782</v>
      </c>
      <c r="H57" s="128">
        <v>2</v>
      </c>
    </row>
    <row r="58" spans="1:8">
      <c r="A58" s="201"/>
      <c r="B58" s="103" t="s">
        <v>78</v>
      </c>
      <c r="C58" s="113">
        <v>6946</v>
      </c>
      <c r="D58" s="129">
        <v>2</v>
      </c>
      <c r="E58" s="113">
        <v>6346</v>
      </c>
      <c r="F58" s="129">
        <v>2</v>
      </c>
      <c r="G58" s="115"/>
      <c r="H58" s="131"/>
    </row>
    <row r="59" spans="1:8">
      <c r="A59" s="201" t="s">
        <v>18</v>
      </c>
      <c r="B59" s="102" t="s">
        <v>77</v>
      </c>
      <c r="C59" s="112">
        <v>13655</v>
      </c>
      <c r="D59" s="128">
        <v>1.66</v>
      </c>
      <c r="E59" s="112">
        <v>13784</v>
      </c>
      <c r="F59" s="128">
        <v>1.69</v>
      </c>
      <c r="G59" s="114">
        <v>12356</v>
      </c>
      <c r="H59" s="128">
        <v>1.56</v>
      </c>
    </row>
    <row r="60" spans="1:8">
      <c r="A60" s="201"/>
      <c r="B60" s="103" t="s">
        <v>78</v>
      </c>
      <c r="C60" s="113">
        <v>10722</v>
      </c>
      <c r="D60" s="129">
        <v>1.32</v>
      </c>
      <c r="E60" s="113">
        <v>8739</v>
      </c>
      <c r="F60" s="129">
        <v>1.1000000000000001</v>
      </c>
      <c r="G60" s="115"/>
      <c r="H60" s="131"/>
    </row>
    <row r="61" spans="1:8">
      <c r="A61" s="201" t="s">
        <v>19</v>
      </c>
      <c r="B61" s="102" t="s">
        <v>77</v>
      </c>
      <c r="C61" s="112">
        <v>33457</v>
      </c>
      <c r="D61" s="128">
        <v>3</v>
      </c>
      <c r="E61" s="112">
        <v>30918</v>
      </c>
      <c r="F61" s="128">
        <v>3</v>
      </c>
      <c r="G61" s="114">
        <v>23171</v>
      </c>
      <c r="H61" s="128">
        <v>3</v>
      </c>
    </row>
    <row r="62" spans="1:8">
      <c r="A62" s="201"/>
      <c r="B62" s="103" t="s">
        <v>78</v>
      </c>
      <c r="C62" s="113">
        <v>33457</v>
      </c>
      <c r="D62" s="129">
        <v>3</v>
      </c>
      <c r="E62" s="113">
        <v>30918</v>
      </c>
      <c r="F62" s="129">
        <v>3</v>
      </c>
      <c r="G62" s="115"/>
      <c r="H62" s="131"/>
    </row>
    <row r="63" spans="1:8">
      <c r="A63" s="201" t="s">
        <v>20</v>
      </c>
      <c r="B63" s="102" t="s">
        <v>77</v>
      </c>
      <c r="C63" s="112">
        <v>40</v>
      </c>
      <c r="D63" s="128">
        <v>0.1</v>
      </c>
      <c r="E63" s="112">
        <v>315</v>
      </c>
      <c r="F63" s="128">
        <v>0.8</v>
      </c>
      <c r="G63" s="114">
        <v>569</v>
      </c>
      <c r="H63" s="128">
        <v>1.4</v>
      </c>
    </row>
    <row r="64" spans="1:8">
      <c r="A64" s="201"/>
      <c r="B64" s="103" t="s">
        <v>78</v>
      </c>
      <c r="C64" s="113">
        <v>0</v>
      </c>
      <c r="D64" s="129">
        <v>0</v>
      </c>
      <c r="E64" s="113">
        <v>0</v>
      </c>
      <c r="F64" s="129">
        <v>0</v>
      </c>
      <c r="G64" s="115"/>
      <c r="H64" s="116"/>
    </row>
    <row r="65" spans="1:8">
      <c r="A65" s="201" t="s">
        <v>86</v>
      </c>
      <c r="B65" s="201"/>
      <c r="C65" s="122">
        <f>(C30+C32+C34+C36+C38+C40+C42+C44+C46+C48+C50+C52+C54+C56+C58+C60+C62+C64)*1000</f>
        <v>259715000</v>
      </c>
      <c r="D65" s="130">
        <f>C65/248749</f>
        <v>1044.0845993350727</v>
      </c>
      <c r="E65" s="122">
        <f>(E30+E32+E34+E36+E38+E40+E42+E44+E46+E48+E50+E52+E54+E56+E58+E60+E62+E64)*1000</f>
        <v>243454000</v>
      </c>
      <c r="F65" s="130">
        <f>E65/248749</f>
        <v>978.71348226525538</v>
      </c>
      <c r="G65" s="120"/>
      <c r="H65" s="121"/>
    </row>
    <row r="67" spans="1:8" ht="18" customHeight="1">
      <c r="A67" s="5" t="s">
        <v>90</v>
      </c>
    </row>
    <row r="68" spans="1:8" ht="38.25" customHeight="1">
      <c r="A68" s="99" t="s">
        <v>1</v>
      </c>
      <c r="B68" s="199" t="s">
        <v>91</v>
      </c>
      <c r="C68" s="200"/>
      <c r="D68" s="106" t="s">
        <v>92</v>
      </c>
    </row>
    <row r="69" spans="1:8" ht="18" customHeight="1">
      <c r="A69" s="19" t="s">
        <v>3</v>
      </c>
      <c r="B69" s="154">
        <v>0</v>
      </c>
      <c r="C69" s="155"/>
      <c r="D69" s="107" t="s">
        <v>110</v>
      </c>
      <c r="E69" s="1" t="s">
        <v>113</v>
      </c>
    </row>
    <row r="70" spans="1:8" ht="18" customHeight="1">
      <c r="A70" s="20" t="s">
        <v>4</v>
      </c>
      <c r="B70" s="197">
        <v>469579490</v>
      </c>
      <c r="C70" s="198"/>
      <c r="D70" s="108" t="s">
        <v>110</v>
      </c>
    </row>
    <row r="71" spans="1:8" ht="18" customHeight="1">
      <c r="A71" s="20" t="s">
        <v>5</v>
      </c>
      <c r="B71" s="197">
        <v>855041</v>
      </c>
      <c r="C71" s="198"/>
      <c r="D71" s="108" t="s">
        <v>132</v>
      </c>
    </row>
    <row r="72" spans="1:8" ht="18" customHeight="1">
      <c r="A72" s="20" t="s">
        <v>6</v>
      </c>
      <c r="B72" s="197">
        <v>336817441</v>
      </c>
      <c r="C72" s="198"/>
      <c r="D72" s="108" t="s">
        <v>132</v>
      </c>
    </row>
    <row r="73" spans="1:8" ht="18" customHeight="1">
      <c r="A73" s="20" t="s">
        <v>7</v>
      </c>
      <c r="B73" s="197">
        <v>909044680</v>
      </c>
      <c r="C73" s="198"/>
      <c r="D73" s="108" t="s">
        <v>132</v>
      </c>
    </row>
    <row r="74" spans="1:8" ht="18" customHeight="1">
      <c r="A74" s="20" t="s">
        <v>8</v>
      </c>
      <c r="B74" s="197">
        <v>495751415</v>
      </c>
      <c r="C74" s="198"/>
      <c r="D74" s="108" t="s">
        <v>132</v>
      </c>
    </row>
    <row r="75" spans="1:8" ht="18" customHeight="1">
      <c r="A75" s="20" t="s">
        <v>9</v>
      </c>
      <c r="B75" s="197">
        <v>393262688</v>
      </c>
      <c r="C75" s="198"/>
      <c r="D75" s="108" t="s">
        <v>132</v>
      </c>
    </row>
    <row r="76" spans="1:8" ht="18" customHeight="1">
      <c r="A76" s="20" t="s">
        <v>10</v>
      </c>
      <c r="B76" s="197">
        <v>360629305</v>
      </c>
      <c r="C76" s="198"/>
      <c r="D76" s="108" t="s">
        <v>132</v>
      </c>
    </row>
    <row r="77" spans="1:8" ht="18" customHeight="1">
      <c r="A77" s="20" t="s">
        <v>11</v>
      </c>
      <c r="B77" s="197">
        <v>21134534</v>
      </c>
      <c r="C77" s="198"/>
      <c r="D77" s="108" t="s">
        <v>194</v>
      </c>
    </row>
    <row r="78" spans="1:8" ht="18" customHeight="1">
      <c r="A78" s="20" t="s">
        <v>12</v>
      </c>
      <c r="B78" s="197">
        <v>134471861</v>
      </c>
      <c r="C78" s="198"/>
      <c r="D78" s="108" t="s">
        <v>132</v>
      </c>
    </row>
    <row r="79" spans="1:8" ht="18" customHeight="1">
      <c r="A79" s="20" t="s">
        <v>13</v>
      </c>
      <c r="B79" s="197">
        <v>645507840</v>
      </c>
      <c r="C79" s="198"/>
      <c r="D79" s="108" t="s">
        <v>156</v>
      </c>
    </row>
    <row r="80" spans="1:8" ht="18" customHeight="1">
      <c r="A80" s="20" t="s">
        <v>14</v>
      </c>
      <c r="B80" s="197">
        <v>125988230</v>
      </c>
      <c r="C80" s="198"/>
      <c r="D80" s="108" t="s">
        <v>132</v>
      </c>
    </row>
    <row r="81" spans="1:4" ht="18" customHeight="1">
      <c r="A81" s="20" t="s">
        <v>15</v>
      </c>
      <c r="B81" s="197">
        <v>165505795</v>
      </c>
      <c r="C81" s="198"/>
      <c r="D81" s="108" t="s">
        <v>132</v>
      </c>
    </row>
    <row r="82" spans="1:4" ht="18" customHeight="1">
      <c r="A82" s="20" t="s">
        <v>16</v>
      </c>
      <c r="B82" s="197" t="s">
        <v>154</v>
      </c>
      <c r="C82" s="198"/>
      <c r="D82" s="108" t="s">
        <v>154</v>
      </c>
    </row>
    <row r="83" spans="1:4" ht="18" customHeight="1">
      <c r="A83" s="20" t="s">
        <v>17</v>
      </c>
      <c r="B83" s="197">
        <v>203474032</v>
      </c>
      <c r="C83" s="198"/>
      <c r="D83" s="108" t="s">
        <v>132</v>
      </c>
    </row>
    <row r="84" spans="1:4" ht="18" customHeight="1">
      <c r="A84" s="20" t="s">
        <v>18</v>
      </c>
      <c r="B84" s="197">
        <v>1143385</v>
      </c>
      <c r="C84" s="198"/>
      <c r="D84" s="108" t="s">
        <v>154</v>
      </c>
    </row>
    <row r="85" spans="1:4" ht="18" customHeight="1">
      <c r="A85" s="20" t="s">
        <v>19</v>
      </c>
      <c r="B85" s="197">
        <v>466371139</v>
      </c>
      <c r="C85" s="198"/>
      <c r="D85" s="108" t="s">
        <v>132</v>
      </c>
    </row>
    <row r="86" spans="1:4" ht="18" customHeight="1">
      <c r="A86" s="21" t="s">
        <v>20</v>
      </c>
      <c r="B86" s="197">
        <v>74679926</v>
      </c>
      <c r="C86" s="198"/>
      <c r="D86" s="109" t="s">
        <v>132</v>
      </c>
    </row>
    <row r="87" spans="1:4" ht="18" customHeight="1">
      <c r="A87" s="22" t="s">
        <v>21</v>
      </c>
      <c r="B87" s="195">
        <f>SUM(B69:B86)</f>
        <v>4804216802</v>
      </c>
      <c r="C87" s="196"/>
      <c r="D87" s="22"/>
    </row>
    <row r="88" spans="1:4" ht="18" customHeight="1"/>
    <row r="89" spans="1:4" ht="18" customHeight="1"/>
    <row r="90" spans="1:4" ht="18" customHeight="1"/>
    <row r="91" spans="1:4" ht="18" customHeight="1"/>
    <row r="92" spans="1:4" ht="18" customHeight="1"/>
    <row r="93" spans="1:4" ht="18" customHeight="1"/>
  </sheetData>
  <mergeCells count="46">
    <mergeCell ref="B3:E3"/>
    <mergeCell ref="F3:J3"/>
    <mergeCell ref="A29:A30"/>
    <mergeCell ref="A31:A32"/>
    <mergeCell ref="A3:A4"/>
    <mergeCell ref="C27:D27"/>
    <mergeCell ref="E27:F27"/>
    <mergeCell ref="G27:H27"/>
    <mergeCell ref="A27:B28"/>
    <mergeCell ref="A55:A56"/>
    <mergeCell ref="A57:A58"/>
    <mergeCell ref="A59:A60"/>
    <mergeCell ref="A61:A62"/>
    <mergeCell ref="A43:A44"/>
    <mergeCell ref="A45:A46"/>
    <mergeCell ref="A47:A48"/>
    <mergeCell ref="A49:A50"/>
    <mergeCell ref="A51:A52"/>
    <mergeCell ref="A53:A54"/>
    <mergeCell ref="A33:A34"/>
    <mergeCell ref="A35:A36"/>
    <mergeCell ref="A37:A38"/>
    <mergeCell ref="A39:A40"/>
    <mergeCell ref="A41:A42"/>
    <mergeCell ref="B68:C68"/>
    <mergeCell ref="B69:C69"/>
    <mergeCell ref="B70:C70"/>
    <mergeCell ref="B71:C71"/>
    <mergeCell ref="A63:A64"/>
    <mergeCell ref="A65:B65"/>
    <mergeCell ref="B72:C72"/>
    <mergeCell ref="B73:C73"/>
    <mergeCell ref="B74:C74"/>
    <mergeCell ref="B75:C75"/>
    <mergeCell ref="B76:C76"/>
    <mergeCell ref="B77:C77"/>
    <mergeCell ref="B78:C78"/>
    <mergeCell ref="B79:C79"/>
    <mergeCell ref="B80:C80"/>
    <mergeCell ref="B81:C81"/>
    <mergeCell ref="B87:C87"/>
    <mergeCell ref="B82:C82"/>
    <mergeCell ref="B83:C83"/>
    <mergeCell ref="B84:C84"/>
    <mergeCell ref="B85:C85"/>
    <mergeCell ref="B86:C86"/>
  </mergeCells>
  <phoneticPr fontId="2"/>
  <pageMargins left="0.59055118110236227" right="0.59055118110236227"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J42"/>
  <sheetViews>
    <sheetView topLeftCell="A34" workbookViewId="0">
      <selection activeCell="O34" sqref="O34"/>
    </sheetView>
  </sheetViews>
  <sheetFormatPr defaultRowHeight="18" customHeight="1"/>
  <cols>
    <col min="1" max="1" width="11" bestFit="1" customWidth="1"/>
    <col min="2" max="2" width="9" bestFit="1" customWidth="1"/>
    <col min="3" max="9" width="8.5" customWidth="1"/>
    <col min="10" max="10" width="9.75" customWidth="1"/>
  </cols>
  <sheetData>
    <row r="1" spans="1:10" ht="18" customHeight="1">
      <c r="A1" t="s">
        <v>94</v>
      </c>
    </row>
    <row r="2" spans="1:10" ht="18" customHeight="1">
      <c r="A2" t="s">
        <v>95</v>
      </c>
    </row>
    <row r="3" spans="1:10" ht="18" customHeight="1">
      <c r="A3" s="125"/>
      <c r="B3" s="22" t="s">
        <v>96</v>
      </c>
      <c r="C3" s="213" t="s">
        <v>97</v>
      </c>
      <c r="D3" s="213"/>
      <c r="E3" s="213"/>
      <c r="F3" s="213"/>
      <c r="G3" s="213"/>
      <c r="H3" s="213"/>
      <c r="I3" s="213"/>
      <c r="J3" s="213"/>
    </row>
    <row r="4" spans="1:10" ht="18" customHeight="1">
      <c r="A4" s="19" t="s">
        <v>3</v>
      </c>
      <c r="B4" s="124" t="s">
        <v>114</v>
      </c>
      <c r="C4" s="214" t="s">
        <v>115</v>
      </c>
      <c r="D4" s="214"/>
      <c r="E4" s="214"/>
      <c r="F4" s="214"/>
      <c r="G4" s="214"/>
      <c r="H4" s="214"/>
      <c r="I4" s="214"/>
      <c r="J4" s="214"/>
    </row>
    <row r="5" spans="1:10" ht="18" customHeight="1">
      <c r="A5" s="20" t="s">
        <v>4</v>
      </c>
      <c r="B5" s="135" t="s">
        <v>124</v>
      </c>
      <c r="C5" s="212" t="s">
        <v>125</v>
      </c>
      <c r="D5" s="212"/>
      <c r="E5" s="212"/>
      <c r="F5" s="212"/>
      <c r="G5" s="212"/>
      <c r="H5" s="212"/>
      <c r="I5" s="212"/>
      <c r="J5" s="212"/>
    </row>
    <row r="6" spans="1:10" ht="18" customHeight="1">
      <c r="A6" s="20" t="s">
        <v>5</v>
      </c>
      <c r="B6" s="135" t="s">
        <v>114</v>
      </c>
      <c r="C6" s="212" t="s">
        <v>115</v>
      </c>
      <c r="D6" s="212"/>
      <c r="E6" s="212"/>
      <c r="F6" s="212"/>
      <c r="G6" s="212"/>
      <c r="H6" s="212"/>
      <c r="I6" s="212"/>
      <c r="J6" s="212"/>
    </row>
    <row r="7" spans="1:10" ht="18" customHeight="1">
      <c r="A7" s="20" t="s">
        <v>6</v>
      </c>
      <c r="B7" s="135" t="s">
        <v>114</v>
      </c>
      <c r="C7" s="212" t="s">
        <v>115</v>
      </c>
      <c r="D7" s="212"/>
      <c r="E7" s="212"/>
      <c r="F7" s="212"/>
      <c r="G7" s="212"/>
      <c r="H7" s="212"/>
      <c r="I7" s="212"/>
      <c r="J7" s="212"/>
    </row>
    <row r="8" spans="1:10" ht="18" customHeight="1">
      <c r="A8" s="20" t="s">
        <v>7</v>
      </c>
      <c r="B8" s="135" t="s">
        <v>114</v>
      </c>
      <c r="C8" s="212" t="s">
        <v>115</v>
      </c>
      <c r="D8" s="212"/>
      <c r="E8" s="212"/>
      <c r="F8" s="212"/>
      <c r="G8" s="212"/>
      <c r="H8" s="212"/>
      <c r="I8" s="212"/>
      <c r="J8" s="212"/>
    </row>
    <row r="9" spans="1:10" ht="18" customHeight="1">
      <c r="A9" s="20" t="s">
        <v>8</v>
      </c>
      <c r="B9" s="135" t="s">
        <v>114</v>
      </c>
      <c r="C9" s="212" t="s">
        <v>115</v>
      </c>
      <c r="D9" s="212"/>
      <c r="E9" s="212"/>
      <c r="F9" s="212"/>
      <c r="G9" s="212"/>
      <c r="H9" s="212"/>
      <c r="I9" s="212"/>
      <c r="J9" s="212"/>
    </row>
    <row r="10" spans="1:10" ht="18" customHeight="1">
      <c r="A10" s="20" t="s">
        <v>9</v>
      </c>
      <c r="B10" s="135" t="s">
        <v>114</v>
      </c>
      <c r="C10" s="212" t="s">
        <v>141</v>
      </c>
      <c r="D10" s="212"/>
      <c r="E10" s="212"/>
      <c r="F10" s="212"/>
      <c r="G10" s="212"/>
      <c r="H10" s="212"/>
      <c r="I10" s="212"/>
      <c r="J10" s="212"/>
    </row>
    <row r="11" spans="1:10" ht="18" customHeight="1">
      <c r="A11" s="20" t="s">
        <v>10</v>
      </c>
      <c r="B11" s="135" t="s">
        <v>114</v>
      </c>
      <c r="C11" s="212" t="s">
        <v>115</v>
      </c>
      <c r="D11" s="212"/>
      <c r="E11" s="212"/>
      <c r="F11" s="212"/>
      <c r="G11" s="212"/>
      <c r="H11" s="212"/>
      <c r="I11" s="212"/>
      <c r="J11" s="212"/>
    </row>
    <row r="12" spans="1:10" ht="18" customHeight="1">
      <c r="A12" s="20" t="s">
        <v>11</v>
      </c>
      <c r="B12" s="135" t="s">
        <v>114</v>
      </c>
      <c r="C12" s="212" t="s">
        <v>196</v>
      </c>
      <c r="D12" s="212"/>
      <c r="E12" s="212"/>
      <c r="F12" s="212"/>
      <c r="G12" s="212"/>
      <c r="H12" s="212"/>
      <c r="I12" s="212"/>
      <c r="J12" s="212"/>
    </row>
    <row r="13" spans="1:10" ht="18" customHeight="1">
      <c r="A13" s="20" t="s">
        <v>12</v>
      </c>
      <c r="B13" s="135" t="s">
        <v>114</v>
      </c>
      <c r="C13" s="212" t="s">
        <v>151</v>
      </c>
      <c r="D13" s="212"/>
      <c r="E13" s="212"/>
      <c r="F13" s="212"/>
      <c r="G13" s="212"/>
      <c r="H13" s="212"/>
      <c r="I13" s="212"/>
      <c r="J13" s="212"/>
    </row>
    <row r="14" spans="1:10" ht="18" customHeight="1">
      <c r="A14" s="20" t="s">
        <v>13</v>
      </c>
      <c r="B14" s="135" t="s">
        <v>114</v>
      </c>
      <c r="C14" s="212" t="s">
        <v>115</v>
      </c>
      <c r="D14" s="212"/>
      <c r="E14" s="212"/>
      <c r="F14" s="212"/>
      <c r="G14" s="212"/>
      <c r="H14" s="212"/>
      <c r="I14" s="212"/>
      <c r="J14" s="212"/>
    </row>
    <row r="15" spans="1:10" ht="18" customHeight="1">
      <c r="A15" s="20" t="s">
        <v>14</v>
      </c>
      <c r="B15" s="135" t="s">
        <v>162</v>
      </c>
      <c r="C15" s="212"/>
      <c r="D15" s="212"/>
      <c r="E15" s="212"/>
      <c r="F15" s="212"/>
      <c r="G15" s="212"/>
      <c r="H15" s="212"/>
      <c r="I15" s="212"/>
      <c r="J15" s="212"/>
    </row>
    <row r="16" spans="1:10" ht="18" customHeight="1">
      <c r="A16" s="20" t="s">
        <v>15</v>
      </c>
      <c r="B16" s="135" t="s">
        <v>150</v>
      </c>
      <c r="C16" s="212"/>
      <c r="D16" s="212"/>
      <c r="E16" s="212"/>
      <c r="F16" s="212"/>
      <c r="G16" s="212"/>
      <c r="H16" s="212"/>
      <c r="I16" s="212"/>
      <c r="J16" s="212"/>
    </row>
    <row r="17" spans="1:10" ht="18" customHeight="1">
      <c r="A17" s="20" t="s">
        <v>16</v>
      </c>
      <c r="B17" s="135" t="s">
        <v>167</v>
      </c>
      <c r="C17" s="212" t="s">
        <v>168</v>
      </c>
      <c r="D17" s="212"/>
      <c r="E17" s="212"/>
      <c r="F17" s="212"/>
      <c r="G17" s="212"/>
      <c r="H17" s="212"/>
      <c r="I17" s="212"/>
      <c r="J17" s="212"/>
    </row>
    <row r="18" spans="1:10" ht="18" customHeight="1">
      <c r="A18" s="20" t="s">
        <v>17</v>
      </c>
      <c r="B18" s="135" t="s">
        <v>162</v>
      </c>
      <c r="C18" s="212"/>
      <c r="D18" s="212"/>
      <c r="E18" s="212"/>
      <c r="F18" s="212"/>
      <c r="G18" s="212"/>
      <c r="H18" s="212"/>
      <c r="I18" s="212"/>
      <c r="J18" s="212"/>
    </row>
    <row r="19" spans="1:10" ht="18" customHeight="1">
      <c r="A19" s="20" t="s">
        <v>18</v>
      </c>
      <c r="B19" s="135" t="s">
        <v>150</v>
      </c>
      <c r="C19" s="212"/>
      <c r="D19" s="212"/>
      <c r="E19" s="212"/>
      <c r="F19" s="212"/>
      <c r="G19" s="212"/>
      <c r="H19" s="212"/>
      <c r="I19" s="212"/>
      <c r="J19" s="212"/>
    </row>
    <row r="20" spans="1:10" ht="18" customHeight="1">
      <c r="A20" s="20" t="s">
        <v>19</v>
      </c>
      <c r="B20" s="135" t="s">
        <v>114</v>
      </c>
      <c r="C20" s="212" t="s">
        <v>115</v>
      </c>
      <c r="D20" s="212"/>
      <c r="E20" s="212"/>
      <c r="F20" s="212"/>
      <c r="G20" s="212"/>
      <c r="H20" s="212"/>
      <c r="I20" s="212"/>
      <c r="J20" s="212"/>
    </row>
    <row r="21" spans="1:10" ht="18" customHeight="1">
      <c r="A21" s="123" t="s">
        <v>20</v>
      </c>
      <c r="B21" s="127" t="s">
        <v>114</v>
      </c>
      <c r="C21" s="215" t="s">
        <v>183</v>
      </c>
      <c r="D21" s="215"/>
      <c r="E21" s="215"/>
      <c r="F21" s="215"/>
      <c r="G21" s="215"/>
      <c r="H21" s="215"/>
      <c r="I21" s="215"/>
      <c r="J21" s="215"/>
    </row>
    <row r="23" spans="1:10" ht="18" customHeight="1">
      <c r="A23" s="83" t="s">
        <v>98</v>
      </c>
    </row>
    <row r="24" spans="1:10" ht="18" customHeight="1">
      <c r="A24" s="125"/>
      <c r="B24" s="22" t="s">
        <v>96</v>
      </c>
      <c r="C24" s="126" t="s">
        <v>99</v>
      </c>
      <c r="D24" s="227" t="s">
        <v>126</v>
      </c>
      <c r="E24" s="228"/>
      <c r="F24" s="228"/>
      <c r="G24" s="228"/>
      <c r="H24" s="228"/>
      <c r="I24" s="228"/>
      <c r="J24" s="229"/>
    </row>
    <row r="25" spans="1:10" ht="18" customHeight="1">
      <c r="A25" s="19" t="s">
        <v>3</v>
      </c>
      <c r="B25" s="132" t="s">
        <v>116</v>
      </c>
      <c r="C25" s="132">
        <v>3</v>
      </c>
      <c r="D25" s="230" t="s">
        <v>117</v>
      </c>
      <c r="E25" s="230"/>
      <c r="F25" s="230"/>
      <c r="G25" s="230"/>
      <c r="H25" s="230"/>
      <c r="I25" s="230"/>
      <c r="J25" s="231"/>
    </row>
    <row r="26" spans="1:10" ht="54.75" customHeight="1">
      <c r="A26" s="20" t="s">
        <v>4</v>
      </c>
      <c r="B26" s="133" t="s">
        <v>116</v>
      </c>
      <c r="C26" s="133">
        <v>227</v>
      </c>
      <c r="D26" s="232" t="s">
        <v>127</v>
      </c>
      <c r="E26" s="233"/>
      <c r="F26" s="233"/>
      <c r="G26" s="233"/>
      <c r="H26" s="233"/>
      <c r="I26" s="233"/>
      <c r="J26" s="234"/>
    </row>
    <row r="27" spans="1:10" ht="79.5" customHeight="1">
      <c r="A27" s="20" t="s">
        <v>5</v>
      </c>
      <c r="B27" s="133" t="s">
        <v>188</v>
      </c>
      <c r="C27" s="133">
        <v>0</v>
      </c>
      <c r="D27" s="232" t="s">
        <v>189</v>
      </c>
      <c r="E27" s="233"/>
      <c r="F27" s="233"/>
      <c r="G27" s="233"/>
      <c r="H27" s="233"/>
      <c r="I27" s="233"/>
      <c r="J27" s="234"/>
    </row>
    <row r="28" spans="1:10" ht="18" customHeight="1">
      <c r="A28" s="20" t="s">
        <v>6</v>
      </c>
      <c r="B28" s="133" t="s">
        <v>116</v>
      </c>
      <c r="C28" s="133">
        <v>2</v>
      </c>
      <c r="D28" s="222" t="s">
        <v>133</v>
      </c>
      <c r="E28" s="222"/>
      <c r="F28" s="222"/>
      <c r="G28" s="222"/>
      <c r="H28" s="222"/>
      <c r="I28" s="222"/>
      <c r="J28" s="223"/>
    </row>
    <row r="29" spans="1:10" ht="18" customHeight="1">
      <c r="A29" s="20" t="s">
        <v>7</v>
      </c>
      <c r="B29" s="133" t="s">
        <v>116</v>
      </c>
      <c r="C29" s="133">
        <v>2</v>
      </c>
      <c r="D29" s="222" t="s">
        <v>135</v>
      </c>
      <c r="E29" s="222"/>
      <c r="F29" s="222"/>
      <c r="G29" s="222"/>
      <c r="H29" s="222"/>
      <c r="I29" s="222"/>
      <c r="J29" s="223"/>
    </row>
    <row r="30" spans="1:10" ht="18" customHeight="1">
      <c r="A30" s="20" t="s">
        <v>8</v>
      </c>
      <c r="B30" s="133" t="s">
        <v>116</v>
      </c>
      <c r="C30" s="133">
        <v>0</v>
      </c>
      <c r="D30" s="222" t="s">
        <v>139</v>
      </c>
      <c r="E30" s="222"/>
      <c r="F30" s="222"/>
      <c r="G30" s="222"/>
      <c r="H30" s="222"/>
      <c r="I30" s="222"/>
      <c r="J30" s="223"/>
    </row>
    <row r="31" spans="1:10" ht="82.5" customHeight="1">
      <c r="A31" s="20" t="s">
        <v>9</v>
      </c>
      <c r="B31" s="133" t="s">
        <v>116</v>
      </c>
      <c r="C31" s="133">
        <v>0</v>
      </c>
      <c r="D31" s="224" t="s">
        <v>142</v>
      </c>
      <c r="E31" s="225"/>
      <c r="F31" s="225"/>
      <c r="G31" s="225"/>
      <c r="H31" s="225"/>
      <c r="I31" s="225"/>
      <c r="J31" s="226"/>
    </row>
    <row r="32" spans="1:10" ht="83.25" customHeight="1">
      <c r="A32" s="20" t="s">
        <v>10</v>
      </c>
      <c r="B32" s="133" t="s">
        <v>116</v>
      </c>
      <c r="C32" s="133">
        <v>0</v>
      </c>
      <c r="D32" s="216" t="s">
        <v>146</v>
      </c>
      <c r="E32" s="217"/>
      <c r="F32" s="217"/>
      <c r="G32" s="217"/>
      <c r="H32" s="217"/>
      <c r="I32" s="217"/>
      <c r="J32" s="218"/>
    </row>
    <row r="33" spans="1:10" ht="18" customHeight="1">
      <c r="A33" s="20" t="s">
        <v>11</v>
      </c>
      <c r="B33" s="133" t="s">
        <v>197</v>
      </c>
      <c r="C33" s="133">
        <v>17</v>
      </c>
      <c r="D33" s="219" t="s">
        <v>194</v>
      </c>
      <c r="E33" s="220"/>
      <c r="F33" s="220"/>
      <c r="G33" s="220"/>
      <c r="H33" s="220"/>
      <c r="I33" s="220"/>
      <c r="J33" s="221"/>
    </row>
    <row r="34" spans="1:10" ht="18" customHeight="1">
      <c r="A34" s="20" t="s">
        <v>12</v>
      </c>
      <c r="B34" s="133" t="s">
        <v>116</v>
      </c>
      <c r="C34" s="133">
        <v>0</v>
      </c>
      <c r="D34" s="222" t="s">
        <v>152</v>
      </c>
      <c r="E34" s="222"/>
      <c r="F34" s="222"/>
      <c r="G34" s="222"/>
      <c r="H34" s="222"/>
      <c r="I34" s="222"/>
      <c r="J34" s="223"/>
    </row>
    <row r="35" spans="1:10" ht="18" customHeight="1">
      <c r="A35" s="20" t="s">
        <v>13</v>
      </c>
      <c r="B35" s="133" t="s">
        <v>116</v>
      </c>
      <c r="C35" s="133">
        <v>0</v>
      </c>
      <c r="D35" s="222" t="s">
        <v>157</v>
      </c>
      <c r="E35" s="222"/>
      <c r="F35" s="222"/>
      <c r="G35" s="222"/>
      <c r="H35" s="222"/>
      <c r="I35" s="222"/>
      <c r="J35" s="223"/>
    </row>
    <row r="36" spans="1:10" ht="18" customHeight="1">
      <c r="A36" s="20" t="s">
        <v>14</v>
      </c>
      <c r="B36" s="133" t="s">
        <v>116</v>
      </c>
      <c r="C36" s="133">
        <v>0</v>
      </c>
      <c r="D36" s="222" t="s">
        <v>163</v>
      </c>
      <c r="E36" s="222"/>
      <c r="F36" s="222"/>
      <c r="G36" s="222"/>
      <c r="H36" s="222"/>
      <c r="I36" s="222"/>
      <c r="J36" s="223"/>
    </row>
    <row r="37" spans="1:10" ht="18" customHeight="1">
      <c r="A37" s="20" t="s">
        <v>15</v>
      </c>
      <c r="B37" s="133" t="s">
        <v>116</v>
      </c>
      <c r="C37" s="133">
        <v>0</v>
      </c>
      <c r="D37" s="222" t="s">
        <v>158</v>
      </c>
      <c r="E37" s="222"/>
      <c r="F37" s="222"/>
      <c r="G37" s="222"/>
      <c r="H37" s="222"/>
      <c r="I37" s="222"/>
      <c r="J37" s="223"/>
    </row>
    <row r="38" spans="1:10" ht="18" customHeight="1">
      <c r="A38" s="20" t="s">
        <v>16</v>
      </c>
      <c r="B38" s="133" t="s">
        <v>116</v>
      </c>
      <c r="C38" s="133">
        <v>0</v>
      </c>
      <c r="D38" s="222" t="s">
        <v>169</v>
      </c>
      <c r="E38" s="222"/>
      <c r="F38" s="222"/>
      <c r="G38" s="222"/>
      <c r="H38" s="222"/>
      <c r="I38" s="222"/>
      <c r="J38" s="223"/>
    </row>
    <row r="39" spans="1:10" ht="30.75" customHeight="1">
      <c r="A39" s="20" t="s">
        <v>17</v>
      </c>
      <c r="B39" s="133" t="s">
        <v>116</v>
      </c>
      <c r="C39" s="133">
        <v>0</v>
      </c>
      <c r="D39" s="224" t="s">
        <v>173</v>
      </c>
      <c r="E39" s="225"/>
      <c r="F39" s="225"/>
      <c r="G39" s="225"/>
      <c r="H39" s="225"/>
      <c r="I39" s="225"/>
      <c r="J39" s="226"/>
    </row>
    <row r="40" spans="1:10" ht="18" customHeight="1">
      <c r="A40" s="20" t="s">
        <v>18</v>
      </c>
      <c r="B40" s="133" t="s">
        <v>116</v>
      </c>
      <c r="C40" s="133">
        <v>42</v>
      </c>
      <c r="D40" s="222" t="s">
        <v>176</v>
      </c>
      <c r="E40" s="222"/>
      <c r="F40" s="222"/>
      <c r="G40" s="222"/>
      <c r="H40" s="222"/>
      <c r="I40" s="222"/>
      <c r="J40" s="223"/>
    </row>
    <row r="41" spans="1:10" ht="18" customHeight="1">
      <c r="A41" s="20" t="s">
        <v>19</v>
      </c>
      <c r="B41" s="133" t="s">
        <v>179</v>
      </c>
      <c r="C41" s="135" t="s">
        <v>154</v>
      </c>
      <c r="D41" s="222" t="s">
        <v>180</v>
      </c>
      <c r="E41" s="222"/>
      <c r="F41" s="222"/>
      <c r="G41" s="222"/>
      <c r="H41" s="222"/>
      <c r="I41" s="222"/>
      <c r="J41" s="223"/>
    </row>
    <row r="42" spans="1:10" ht="42" customHeight="1">
      <c r="A42" s="123" t="s">
        <v>20</v>
      </c>
      <c r="B42" s="134" t="s">
        <v>164</v>
      </c>
      <c r="C42" s="134">
        <v>0</v>
      </c>
      <c r="D42" s="235" t="s">
        <v>193</v>
      </c>
      <c r="E42" s="236"/>
      <c r="F42" s="236"/>
      <c r="G42" s="236"/>
      <c r="H42" s="236"/>
      <c r="I42" s="236"/>
      <c r="J42" s="237"/>
    </row>
  </sheetData>
  <mergeCells count="38">
    <mergeCell ref="D42:J42"/>
    <mergeCell ref="D36:J36"/>
    <mergeCell ref="D37:J37"/>
    <mergeCell ref="D38:J38"/>
    <mergeCell ref="D39:J39"/>
    <mergeCell ref="D40:J40"/>
    <mergeCell ref="D41:J41"/>
    <mergeCell ref="D24:J24"/>
    <mergeCell ref="D25:J25"/>
    <mergeCell ref="D26:J26"/>
    <mergeCell ref="D27:J27"/>
    <mergeCell ref="D28:J28"/>
    <mergeCell ref="D32:J32"/>
    <mergeCell ref="D33:J33"/>
    <mergeCell ref="D34:J34"/>
    <mergeCell ref="D35:J35"/>
    <mergeCell ref="D29:J29"/>
    <mergeCell ref="D30:J30"/>
    <mergeCell ref="D31:J31"/>
    <mergeCell ref="C18:J18"/>
    <mergeCell ref="C19:J19"/>
    <mergeCell ref="C20:J20"/>
    <mergeCell ref="C21:J21"/>
    <mergeCell ref="C12:J12"/>
    <mergeCell ref="C13:J13"/>
    <mergeCell ref="C14:J14"/>
    <mergeCell ref="C15:J15"/>
    <mergeCell ref="C16:J16"/>
    <mergeCell ref="C17:J17"/>
    <mergeCell ref="C11:J11"/>
    <mergeCell ref="C3:J3"/>
    <mergeCell ref="C4:J4"/>
    <mergeCell ref="C5:J5"/>
    <mergeCell ref="C6:J6"/>
    <mergeCell ref="C7:J7"/>
    <mergeCell ref="C8:J8"/>
    <mergeCell ref="C9:J9"/>
    <mergeCell ref="C10:J10"/>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J41"/>
  <sheetViews>
    <sheetView workbookViewId="0">
      <selection activeCell="K32" sqref="K32"/>
    </sheetView>
  </sheetViews>
  <sheetFormatPr defaultRowHeight="18" customHeight="1"/>
  <cols>
    <col min="1" max="1" width="11" bestFit="1" customWidth="1"/>
    <col min="2" max="2" width="9" bestFit="1" customWidth="1"/>
    <col min="3" max="9" width="8.5" customWidth="1"/>
    <col min="10" max="10" width="9.75" customWidth="1"/>
  </cols>
  <sheetData>
    <row r="1" spans="1:10" ht="18" customHeight="1">
      <c r="A1" t="s">
        <v>100</v>
      </c>
    </row>
    <row r="2" spans="1:10" ht="18" customHeight="1">
      <c r="A2" s="125"/>
      <c r="B2" s="22" t="s">
        <v>96</v>
      </c>
      <c r="C2" s="213" t="s">
        <v>101</v>
      </c>
      <c r="D2" s="213"/>
      <c r="E2" s="213"/>
      <c r="F2" s="213"/>
      <c r="G2" s="213"/>
      <c r="H2" s="213"/>
      <c r="I2" s="213"/>
      <c r="J2" s="213"/>
    </row>
    <row r="3" spans="1:10" ht="18" customHeight="1">
      <c r="A3" s="19" t="s">
        <v>3</v>
      </c>
      <c r="B3" s="132" t="s">
        <v>116</v>
      </c>
      <c r="C3" s="214" t="s">
        <v>118</v>
      </c>
      <c r="D3" s="214"/>
      <c r="E3" s="214"/>
      <c r="F3" s="214"/>
      <c r="G3" s="214"/>
      <c r="H3" s="214"/>
      <c r="I3" s="214"/>
      <c r="J3" s="214"/>
    </row>
    <row r="4" spans="1:10" ht="18" customHeight="1">
      <c r="A4" s="20" t="s">
        <v>4</v>
      </c>
      <c r="B4" s="133" t="s">
        <v>116</v>
      </c>
      <c r="C4" s="212" t="s">
        <v>128</v>
      </c>
      <c r="D4" s="212"/>
      <c r="E4" s="212"/>
      <c r="F4" s="212"/>
      <c r="G4" s="212"/>
      <c r="H4" s="212"/>
      <c r="I4" s="212"/>
      <c r="J4" s="212"/>
    </row>
    <row r="5" spans="1:10" ht="18" customHeight="1">
      <c r="A5" s="20" t="s">
        <v>5</v>
      </c>
      <c r="B5" s="133" t="s">
        <v>190</v>
      </c>
      <c r="C5" s="212" t="s">
        <v>128</v>
      </c>
      <c r="D5" s="212"/>
      <c r="E5" s="212"/>
      <c r="F5" s="212"/>
      <c r="G5" s="212"/>
      <c r="H5" s="212"/>
      <c r="I5" s="212"/>
      <c r="J5" s="212"/>
    </row>
    <row r="6" spans="1:10" ht="18" customHeight="1">
      <c r="A6" s="20" t="s">
        <v>6</v>
      </c>
      <c r="B6" s="133" t="s">
        <v>116</v>
      </c>
      <c r="C6" s="212" t="s">
        <v>118</v>
      </c>
      <c r="D6" s="212"/>
      <c r="E6" s="212"/>
      <c r="F6" s="212"/>
      <c r="G6" s="212"/>
      <c r="H6" s="212"/>
      <c r="I6" s="212"/>
      <c r="J6" s="212"/>
    </row>
    <row r="7" spans="1:10" ht="18" customHeight="1">
      <c r="A7" s="20" t="s">
        <v>7</v>
      </c>
      <c r="B7" s="133" t="s">
        <v>136</v>
      </c>
      <c r="C7" s="212" t="s">
        <v>118</v>
      </c>
      <c r="D7" s="212"/>
      <c r="E7" s="212"/>
      <c r="F7" s="212"/>
      <c r="G7" s="212"/>
      <c r="H7" s="212"/>
      <c r="I7" s="212"/>
      <c r="J7" s="212"/>
    </row>
    <row r="8" spans="1:10" ht="18" customHeight="1">
      <c r="A8" s="20" t="s">
        <v>8</v>
      </c>
      <c r="B8" s="133" t="s">
        <v>136</v>
      </c>
      <c r="C8" s="212" t="s">
        <v>118</v>
      </c>
      <c r="D8" s="212"/>
      <c r="E8" s="212"/>
      <c r="F8" s="212"/>
      <c r="G8" s="212"/>
      <c r="H8" s="212"/>
      <c r="I8" s="212"/>
      <c r="J8" s="212"/>
    </row>
    <row r="9" spans="1:10" ht="18" customHeight="1">
      <c r="A9" s="20" t="s">
        <v>9</v>
      </c>
      <c r="B9" s="133" t="s">
        <v>116</v>
      </c>
      <c r="C9" s="212" t="s">
        <v>143</v>
      </c>
      <c r="D9" s="212"/>
      <c r="E9" s="212"/>
      <c r="F9" s="212"/>
      <c r="G9" s="212"/>
      <c r="H9" s="212"/>
      <c r="I9" s="212"/>
      <c r="J9" s="212"/>
    </row>
    <row r="10" spans="1:10" ht="18" customHeight="1">
      <c r="A10" s="20" t="s">
        <v>10</v>
      </c>
      <c r="B10" s="133" t="s">
        <v>116</v>
      </c>
      <c r="C10" s="212" t="s">
        <v>128</v>
      </c>
      <c r="D10" s="212"/>
      <c r="E10" s="212"/>
      <c r="F10" s="212"/>
      <c r="G10" s="212"/>
      <c r="H10" s="212"/>
      <c r="I10" s="212"/>
      <c r="J10" s="212"/>
    </row>
    <row r="11" spans="1:10" ht="18" customHeight="1">
      <c r="A11" s="20" t="s">
        <v>11</v>
      </c>
      <c r="B11" s="133" t="s">
        <v>116</v>
      </c>
      <c r="C11" s="212" t="s">
        <v>128</v>
      </c>
      <c r="D11" s="212"/>
      <c r="E11" s="212"/>
      <c r="F11" s="212"/>
      <c r="G11" s="212"/>
      <c r="H11" s="212"/>
      <c r="I11" s="212"/>
      <c r="J11" s="212"/>
    </row>
    <row r="12" spans="1:10" ht="18" customHeight="1">
      <c r="A12" s="20" t="s">
        <v>12</v>
      </c>
      <c r="B12" s="133" t="s">
        <v>116</v>
      </c>
      <c r="C12" s="212" t="s">
        <v>128</v>
      </c>
      <c r="D12" s="212"/>
      <c r="E12" s="212"/>
      <c r="F12" s="212"/>
      <c r="G12" s="212"/>
      <c r="H12" s="212"/>
      <c r="I12" s="212"/>
      <c r="J12" s="212"/>
    </row>
    <row r="13" spans="1:10" ht="18" customHeight="1">
      <c r="A13" s="20" t="s">
        <v>13</v>
      </c>
      <c r="B13" s="133" t="s">
        <v>116</v>
      </c>
      <c r="C13" s="212" t="s">
        <v>128</v>
      </c>
      <c r="D13" s="212"/>
      <c r="E13" s="212"/>
      <c r="F13" s="212"/>
      <c r="G13" s="212"/>
      <c r="H13" s="212"/>
      <c r="I13" s="212"/>
      <c r="J13" s="212"/>
    </row>
    <row r="14" spans="1:10" ht="18" customHeight="1">
      <c r="A14" s="20" t="s">
        <v>14</v>
      </c>
      <c r="B14" s="133" t="s">
        <v>164</v>
      </c>
      <c r="C14" s="212" t="s">
        <v>128</v>
      </c>
      <c r="D14" s="212"/>
      <c r="E14" s="212"/>
      <c r="F14" s="212"/>
      <c r="G14" s="212"/>
      <c r="H14" s="212"/>
      <c r="I14" s="212"/>
      <c r="J14" s="212"/>
    </row>
    <row r="15" spans="1:10" ht="18" customHeight="1">
      <c r="A15" s="20" t="s">
        <v>15</v>
      </c>
      <c r="B15" s="133" t="s">
        <v>116</v>
      </c>
      <c r="C15" s="212" t="s">
        <v>128</v>
      </c>
      <c r="D15" s="212"/>
      <c r="E15" s="212"/>
      <c r="F15" s="212"/>
      <c r="G15" s="212"/>
      <c r="H15" s="212"/>
      <c r="I15" s="212"/>
      <c r="J15" s="212"/>
    </row>
    <row r="16" spans="1:10" ht="18" customHeight="1">
      <c r="A16" s="20" t="s">
        <v>16</v>
      </c>
      <c r="B16" s="133" t="s">
        <v>116</v>
      </c>
      <c r="C16" s="212" t="s">
        <v>128</v>
      </c>
      <c r="D16" s="212"/>
      <c r="E16" s="212"/>
      <c r="F16" s="212"/>
      <c r="G16" s="212"/>
      <c r="H16" s="212"/>
      <c r="I16" s="212"/>
      <c r="J16" s="212"/>
    </row>
    <row r="17" spans="1:10" ht="18" customHeight="1">
      <c r="A17" s="20" t="s">
        <v>17</v>
      </c>
      <c r="B17" s="133" t="s">
        <v>116</v>
      </c>
      <c r="C17" s="212" t="s">
        <v>128</v>
      </c>
      <c r="D17" s="212"/>
      <c r="E17" s="212"/>
      <c r="F17" s="212"/>
      <c r="G17" s="212"/>
      <c r="H17" s="212"/>
      <c r="I17" s="212"/>
      <c r="J17" s="212"/>
    </row>
    <row r="18" spans="1:10" ht="18" customHeight="1">
      <c r="A18" s="20" t="s">
        <v>18</v>
      </c>
      <c r="B18" s="133" t="s">
        <v>116</v>
      </c>
      <c r="C18" s="212" t="s">
        <v>128</v>
      </c>
      <c r="D18" s="212"/>
      <c r="E18" s="212"/>
      <c r="F18" s="212"/>
      <c r="G18" s="212"/>
      <c r="H18" s="212"/>
      <c r="I18" s="212"/>
      <c r="J18" s="212"/>
    </row>
    <row r="19" spans="1:10" ht="18" customHeight="1">
      <c r="A19" s="20" t="s">
        <v>19</v>
      </c>
      <c r="B19" s="133" t="s">
        <v>116</v>
      </c>
      <c r="C19" s="212" t="s">
        <v>128</v>
      </c>
      <c r="D19" s="212"/>
      <c r="E19" s="212"/>
      <c r="F19" s="212"/>
      <c r="G19" s="212"/>
      <c r="H19" s="212"/>
      <c r="I19" s="212"/>
      <c r="J19" s="212"/>
    </row>
    <row r="20" spans="1:10" ht="18" customHeight="1">
      <c r="A20" s="123" t="s">
        <v>20</v>
      </c>
      <c r="B20" s="134" t="s">
        <v>164</v>
      </c>
      <c r="C20" s="215" t="s">
        <v>128</v>
      </c>
      <c r="D20" s="215"/>
      <c r="E20" s="215"/>
      <c r="F20" s="215"/>
      <c r="G20" s="215"/>
      <c r="H20" s="215"/>
      <c r="I20" s="215"/>
      <c r="J20" s="215"/>
    </row>
    <row r="22" spans="1:10" ht="18" customHeight="1">
      <c r="A22" s="83" t="s">
        <v>102</v>
      </c>
    </row>
    <row r="23" spans="1:10" ht="18" customHeight="1">
      <c r="A23" s="125"/>
      <c r="B23" s="22" t="s">
        <v>96</v>
      </c>
      <c r="C23" s="213" t="s">
        <v>103</v>
      </c>
      <c r="D23" s="213"/>
      <c r="E23" s="213"/>
      <c r="F23" s="213"/>
      <c r="G23" s="213"/>
      <c r="H23" s="213"/>
      <c r="I23" s="213"/>
      <c r="J23" s="213"/>
    </row>
    <row r="24" spans="1:10" ht="18" customHeight="1">
      <c r="A24" s="19" t="s">
        <v>3</v>
      </c>
      <c r="B24" s="132" t="s">
        <v>119</v>
      </c>
      <c r="C24" s="214" t="s">
        <v>120</v>
      </c>
      <c r="D24" s="214"/>
      <c r="E24" s="214"/>
      <c r="F24" s="214"/>
      <c r="G24" s="214"/>
      <c r="H24" s="214"/>
      <c r="I24" s="214"/>
      <c r="J24" s="214"/>
    </row>
    <row r="25" spans="1:10" ht="18" customHeight="1">
      <c r="A25" s="20" t="s">
        <v>4</v>
      </c>
      <c r="B25" s="133" t="s">
        <v>119</v>
      </c>
      <c r="C25" s="212" t="s">
        <v>129</v>
      </c>
      <c r="D25" s="212"/>
      <c r="E25" s="212"/>
      <c r="F25" s="212"/>
      <c r="G25" s="212"/>
      <c r="H25" s="212"/>
      <c r="I25" s="212"/>
      <c r="J25" s="212"/>
    </row>
    <row r="26" spans="1:10" ht="18" customHeight="1">
      <c r="A26" s="20" t="s">
        <v>5</v>
      </c>
      <c r="B26" s="133" t="s">
        <v>119</v>
      </c>
      <c r="C26" s="212" t="s">
        <v>153</v>
      </c>
      <c r="D26" s="212"/>
      <c r="E26" s="212"/>
      <c r="F26" s="212"/>
      <c r="G26" s="212"/>
      <c r="H26" s="212"/>
      <c r="I26" s="212"/>
      <c r="J26" s="212"/>
    </row>
    <row r="27" spans="1:10" ht="36" customHeight="1">
      <c r="A27" s="20" t="s">
        <v>6</v>
      </c>
      <c r="B27" s="133" t="s">
        <v>119</v>
      </c>
      <c r="C27" s="238" t="s">
        <v>134</v>
      </c>
      <c r="D27" s="239"/>
      <c r="E27" s="239"/>
      <c r="F27" s="239"/>
      <c r="G27" s="239"/>
      <c r="H27" s="239"/>
      <c r="I27" s="239"/>
      <c r="J27" s="240"/>
    </row>
    <row r="28" spans="1:10" ht="18" customHeight="1">
      <c r="A28" s="20" t="s">
        <v>7</v>
      </c>
      <c r="B28" s="133" t="s">
        <v>119</v>
      </c>
      <c r="C28" s="212" t="s">
        <v>137</v>
      </c>
      <c r="D28" s="212"/>
      <c r="E28" s="212"/>
      <c r="F28" s="212"/>
      <c r="G28" s="212"/>
      <c r="H28" s="212"/>
      <c r="I28" s="212"/>
      <c r="J28" s="212"/>
    </row>
    <row r="29" spans="1:10" ht="18" customHeight="1">
      <c r="A29" s="20" t="s">
        <v>8</v>
      </c>
      <c r="B29" s="133" t="s">
        <v>119</v>
      </c>
      <c r="C29" s="212" t="s">
        <v>140</v>
      </c>
      <c r="D29" s="212"/>
      <c r="E29" s="212"/>
      <c r="F29" s="212"/>
      <c r="G29" s="212"/>
      <c r="H29" s="212"/>
      <c r="I29" s="212"/>
      <c r="J29" s="212"/>
    </row>
    <row r="30" spans="1:10" ht="18" customHeight="1">
      <c r="A30" s="20" t="s">
        <v>9</v>
      </c>
      <c r="B30" s="133" t="s">
        <v>119</v>
      </c>
      <c r="C30" s="212" t="s">
        <v>144</v>
      </c>
      <c r="D30" s="212"/>
      <c r="E30" s="212"/>
      <c r="F30" s="212"/>
      <c r="G30" s="212"/>
      <c r="H30" s="212"/>
      <c r="I30" s="212"/>
      <c r="J30" s="212"/>
    </row>
    <row r="31" spans="1:10" ht="35.25" customHeight="1">
      <c r="A31" s="20" t="s">
        <v>10</v>
      </c>
      <c r="B31" s="133" t="s">
        <v>119</v>
      </c>
      <c r="C31" s="238" t="s">
        <v>147</v>
      </c>
      <c r="D31" s="239"/>
      <c r="E31" s="239"/>
      <c r="F31" s="239"/>
      <c r="G31" s="239"/>
      <c r="H31" s="239"/>
      <c r="I31" s="239"/>
      <c r="J31" s="240"/>
    </row>
    <row r="32" spans="1:10" ht="18" customHeight="1">
      <c r="A32" s="20" t="s">
        <v>11</v>
      </c>
      <c r="B32" s="133" t="s">
        <v>119</v>
      </c>
      <c r="C32" s="212" t="s">
        <v>198</v>
      </c>
      <c r="D32" s="212"/>
      <c r="E32" s="212"/>
      <c r="F32" s="212"/>
      <c r="G32" s="212"/>
      <c r="H32" s="212"/>
      <c r="I32" s="212"/>
      <c r="J32" s="212"/>
    </row>
    <row r="33" spans="1:10" ht="18" customHeight="1">
      <c r="A33" s="20" t="s">
        <v>12</v>
      </c>
      <c r="B33" s="133" t="s">
        <v>119</v>
      </c>
      <c r="C33" s="212" t="s">
        <v>153</v>
      </c>
      <c r="D33" s="212"/>
      <c r="E33" s="212"/>
      <c r="F33" s="212"/>
      <c r="G33" s="212"/>
      <c r="H33" s="212"/>
      <c r="I33" s="212"/>
      <c r="J33" s="212"/>
    </row>
    <row r="34" spans="1:10" ht="18" customHeight="1">
      <c r="A34" s="20" t="s">
        <v>13</v>
      </c>
      <c r="B34" s="133" t="s">
        <v>119</v>
      </c>
      <c r="C34" s="212" t="s">
        <v>159</v>
      </c>
      <c r="D34" s="212"/>
      <c r="E34" s="212"/>
      <c r="F34" s="212"/>
      <c r="G34" s="212"/>
      <c r="H34" s="212"/>
      <c r="I34" s="212"/>
      <c r="J34" s="212"/>
    </row>
    <row r="35" spans="1:10" ht="18" customHeight="1">
      <c r="A35" s="20" t="s">
        <v>14</v>
      </c>
      <c r="B35" s="133" t="s">
        <v>119</v>
      </c>
      <c r="C35" s="212" t="s">
        <v>165</v>
      </c>
      <c r="D35" s="212"/>
      <c r="E35" s="212"/>
      <c r="F35" s="212"/>
      <c r="G35" s="212"/>
      <c r="H35" s="212"/>
      <c r="I35" s="212"/>
      <c r="J35" s="212"/>
    </row>
    <row r="36" spans="1:10" ht="18" customHeight="1">
      <c r="A36" s="20" t="s">
        <v>15</v>
      </c>
      <c r="B36" s="133" t="s">
        <v>119</v>
      </c>
      <c r="C36" s="212" t="s">
        <v>148</v>
      </c>
      <c r="D36" s="212"/>
      <c r="E36" s="212"/>
      <c r="F36" s="212"/>
      <c r="G36" s="212"/>
      <c r="H36" s="212"/>
      <c r="I36" s="212"/>
      <c r="J36" s="212"/>
    </row>
    <row r="37" spans="1:10" ht="18" customHeight="1">
      <c r="A37" s="20" t="s">
        <v>16</v>
      </c>
      <c r="B37" s="133" t="s">
        <v>119</v>
      </c>
      <c r="C37" s="212" t="s">
        <v>170</v>
      </c>
      <c r="D37" s="212"/>
      <c r="E37" s="212"/>
      <c r="F37" s="212"/>
      <c r="G37" s="212"/>
      <c r="H37" s="212"/>
      <c r="I37" s="212"/>
      <c r="J37" s="212"/>
    </row>
    <row r="38" spans="1:10" ht="18" customHeight="1">
      <c r="A38" s="20" t="s">
        <v>17</v>
      </c>
      <c r="B38" s="133" t="s">
        <v>119</v>
      </c>
      <c r="C38" s="212" t="s">
        <v>174</v>
      </c>
      <c r="D38" s="212"/>
      <c r="E38" s="212"/>
      <c r="F38" s="212"/>
      <c r="G38" s="212"/>
      <c r="H38" s="212"/>
      <c r="I38" s="212"/>
      <c r="J38" s="212"/>
    </row>
    <row r="39" spans="1:10" ht="18" customHeight="1">
      <c r="A39" s="20" t="s">
        <v>18</v>
      </c>
      <c r="B39" s="133" t="s">
        <v>119</v>
      </c>
      <c r="C39" s="212" t="s">
        <v>177</v>
      </c>
      <c r="D39" s="212"/>
      <c r="E39" s="212"/>
      <c r="F39" s="212"/>
      <c r="G39" s="212"/>
      <c r="H39" s="212"/>
      <c r="I39" s="212"/>
      <c r="J39" s="212"/>
    </row>
    <row r="40" spans="1:10" ht="18" customHeight="1">
      <c r="A40" s="20" t="s">
        <v>19</v>
      </c>
      <c r="B40" s="133" t="s">
        <v>119</v>
      </c>
      <c r="C40" s="212" t="s">
        <v>181</v>
      </c>
      <c r="D40" s="212"/>
      <c r="E40" s="212"/>
      <c r="F40" s="212"/>
      <c r="G40" s="212"/>
      <c r="H40" s="212"/>
      <c r="I40" s="212"/>
      <c r="J40" s="212"/>
    </row>
    <row r="41" spans="1:10" ht="18" customHeight="1">
      <c r="A41" s="123" t="s">
        <v>20</v>
      </c>
      <c r="B41" s="134" t="s">
        <v>119</v>
      </c>
      <c r="C41" s="215" t="s">
        <v>184</v>
      </c>
      <c r="D41" s="215"/>
      <c r="E41" s="215"/>
      <c r="F41" s="215"/>
      <c r="G41" s="215"/>
      <c r="H41" s="215"/>
      <c r="I41" s="215"/>
      <c r="J41" s="215"/>
    </row>
  </sheetData>
  <mergeCells count="38">
    <mergeCell ref="C38:J38"/>
    <mergeCell ref="C39:J39"/>
    <mergeCell ref="C40:J40"/>
    <mergeCell ref="C41:J41"/>
    <mergeCell ref="C23:J23"/>
    <mergeCell ref="C24:J24"/>
    <mergeCell ref="C25:J25"/>
    <mergeCell ref="C26:J26"/>
    <mergeCell ref="C27:J27"/>
    <mergeCell ref="C28:J28"/>
    <mergeCell ref="C29:J29"/>
    <mergeCell ref="C30:J30"/>
    <mergeCell ref="C34:J34"/>
    <mergeCell ref="C35:J35"/>
    <mergeCell ref="C36:J36"/>
    <mergeCell ref="C37:J37"/>
    <mergeCell ref="C31:J31"/>
    <mergeCell ref="C32:J32"/>
    <mergeCell ref="C33:J33"/>
    <mergeCell ref="C20:J20"/>
    <mergeCell ref="C14:J14"/>
    <mergeCell ref="C15:J15"/>
    <mergeCell ref="C16:J16"/>
    <mergeCell ref="C17:J17"/>
    <mergeCell ref="C18:J18"/>
    <mergeCell ref="C19:J19"/>
    <mergeCell ref="C13:J13"/>
    <mergeCell ref="C2:J2"/>
    <mergeCell ref="C3:J3"/>
    <mergeCell ref="C4:J4"/>
    <mergeCell ref="C5:J5"/>
    <mergeCell ref="C6:J6"/>
    <mergeCell ref="C7:J7"/>
    <mergeCell ref="C8:J8"/>
    <mergeCell ref="C9:J9"/>
    <mergeCell ref="C10:J10"/>
    <mergeCell ref="C11:J11"/>
    <mergeCell ref="C12:J1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I20"/>
  <sheetViews>
    <sheetView workbookViewId="0">
      <selection activeCell="C11" sqref="C11"/>
    </sheetView>
  </sheetViews>
  <sheetFormatPr defaultRowHeight="18" customHeight="1"/>
  <cols>
    <col min="1" max="1" width="11" bestFit="1" customWidth="1"/>
    <col min="2" max="5" width="10" customWidth="1"/>
  </cols>
  <sheetData>
    <row r="1" spans="1:9" ht="18" customHeight="1">
      <c r="A1" t="s">
        <v>104</v>
      </c>
    </row>
    <row r="2" spans="1:9" ht="18" customHeight="1">
      <c r="A2" s="125"/>
      <c r="B2" s="64" t="s">
        <v>105</v>
      </c>
      <c r="C2" s="64" t="s">
        <v>106</v>
      </c>
      <c r="D2" s="64" t="s">
        <v>107</v>
      </c>
      <c r="E2" s="64" t="s">
        <v>108</v>
      </c>
      <c r="F2" s="245" t="s">
        <v>109</v>
      </c>
      <c r="G2" s="246"/>
      <c r="H2" s="246"/>
      <c r="I2" s="247"/>
    </row>
    <row r="3" spans="1:9" ht="18" customHeight="1">
      <c r="A3" s="19" t="s">
        <v>3</v>
      </c>
      <c r="B3" s="107" t="s">
        <v>121</v>
      </c>
      <c r="C3" s="107" t="s">
        <v>121</v>
      </c>
      <c r="D3" s="107"/>
      <c r="E3" s="107"/>
      <c r="F3" s="248" t="s">
        <v>122</v>
      </c>
      <c r="G3" s="230"/>
      <c r="H3" s="230"/>
      <c r="I3" s="231"/>
    </row>
    <row r="4" spans="1:9" ht="18" customHeight="1">
      <c r="A4" s="20" t="s">
        <v>4</v>
      </c>
      <c r="B4" s="108" t="s">
        <v>121</v>
      </c>
      <c r="C4" s="108" t="s">
        <v>121</v>
      </c>
      <c r="D4" s="108" t="s">
        <v>160</v>
      </c>
      <c r="E4" s="108"/>
      <c r="F4" s="244" t="s">
        <v>130</v>
      </c>
      <c r="G4" s="222"/>
      <c r="H4" s="222"/>
      <c r="I4" s="223"/>
    </row>
    <row r="5" spans="1:9" ht="18" customHeight="1">
      <c r="A5" s="20" t="s">
        <v>5</v>
      </c>
      <c r="B5" s="108" t="s">
        <v>121</v>
      </c>
      <c r="C5" s="108" t="s">
        <v>121</v>
      </c>
      <c r="D5" s="108"/>
      <c r="E5" s="108"/>
      <c r="F5" s="244" t="s">
        <v>192</v>
      </c>
      <c r="G5" s="222"/>
      <c r="H5" s="222"/>
      <c r="I5" s="223"/>
    </row>
    <row r="6" spans="1:9" ht="18" customHeight="1">
      <c r="A6" s="20" t="s">
        <v>6</v>
      </c>
      <c r="B6" s="108" t="s">
        <v>121</v>
      </c>
      <c r="C6" s="108" t="s">
        <v>121</v>
      </c>
      <c r="D6" s="108"/>
      <c r="E6" s="108"/>
      <c r="F6" s="244"/>
      <c r="G6" s="222"/>
      <c r="H6" s="222"/>
      <c r="I6" s="223"/>
    </row>
    <row r="7" spans="1:9" ht="36" customHeight="1">
      <c r="A7" s="20" t="s">
        <v>7</v>
      </c>
      <c r="B7" s="108" t="s">
        <v>121</v>
      </c>
      <c r="C7" s="108" t="s">
        <v>121</v>
      </c>
      <c r="D7" s="108" t="s">
        <v>160</v>
      </c>
      <c r="E7" s="108"/>
      <c r="F7" s="241" t="s">
        <v>138</v>
      </c>
      <c r="G7" s="242"/>
      <c r="H7" s="242"/>
      <c r="I7" s="243"/>
    </row>
    <row r="8" spans="1:9" ht="18" customHeight="1">
      <c r="A8" s="20" t="s">
        <v>8</v>
      </c>
      <c r="B8" s="108" t="s">
        <v>121</v>
      </c>
      <c r="C8" s="108" t="s">
        <v>121</v>
      </c>
      <c r="D8" s="108"/>
      <c r="E8" s="108"/>
      <c r="F8" s="244"/>
      <c r="G8" s="222"/>
      <c r="H8" s="222"/>
      <c r="I8" s="223"/>
    </row>
    <row r="9" spans="1:9" ht="18" customHeight="1">
      <c r="A9" s="20" t="s">
        <v>9</v>
      </c>
      <c r="B9" s="108" t="s">
        <v>121</v>
      </c>
      <c r="C9" s="108" t="s">
        <v>121</v>
      </c>
      <c r="D9" s="108"/>
      <c r="E9" s="108"/>
      <c r="F9" s="244"/>
      <c r="G9" s="222"/>
      <c r="H9" s="222"/>
      <c r="I9" s="223"/>
    </row>
    <row r="10" spans="1:9" ht="18" customHeight="1">
      <c r="A10" s="20" t="s">
        <v>10</v>
      </c>
      <c r="B10" s="108" t="s">
        <v>121</v>
      </c>
      <c r="C10" s="108"/>
      <c r="D10" s="108"/>
      <c r="E10" s="108"/>
      <c r="F10" s="244"/>
      <c r="G10" s="222"/>
      <c r="H10" s="222"/>
      <c r="I10" s="223"/>
    </row>
    <row r="11" spans="1:9" ht="18" customHeight="1">
      <c r="A11" s="20" t="s">
        <v>11</v>
      </c>
      <c r="B11" s="108" t="s">
        <v>121</v>
      </c>
      <c r="C11" s="108"/>
      <c r="D11" s="108"/>
      <c r="E11" s="108"/>
      <c r="F11" s="244"/>
      <c r="G11" s="222"/>
      <c r="H11" s="222"/>
      <c r="I11" s="223"/>
    </row>
    <row r="12" spans="1:9" ht="18" customHeight="1">
      <c r="A12" s="20" t="s">
        <v>12</v>
      </c>
      <c r="B12" s="108" t="s">
        <v>121</v>
      </c>
      <c r="C12" s="108" t="s">
        <v>121</v>
      </c>
      <c r="D12" s="108"/>
      <c r="E12" s="108"/>
      <c r="F12" s="244"/>
      <c r="G12" s="222"/>
      <c r="H12" s="222"/>
      <c r="I12" s="223"/>
    </row>
    <row r="13" spans="1:9" ht="18" customHeight="1">
      <c r="A13" s="20" t="s">
        <v>13</v>
      </c>
      <c r="B13" s="108" t="s">
        <v>121</v>
      </c>
      <c r="C13" s="108" t="s">
        <v>121</v>
      </c>
      <c r="D13" s="108" t="s">
        <v>160</v>
      </c>
      <c r="E13" s="108"/>
      <c r="F13" s="244"/>
      <c r="G13" s="222"/>
      <c r="H13" s="222"/>
      <c r="I13" s="223"/>
    </row>
    <row r="14" spans="1:9" ht="18" customHeight="1">
      <c r="A14" s="20" t="s">
        <v>14</v>
      </c>
      <c r="B14" s="108" t="s">
        <v>121</v>
      </c>
      <c r="C14" s="108" t="s">
        <v>121</v>
      </c>
      <c r="D14" s="108" t="s">
        <v>160</v>
      </c>
      <c r="E14" s="108"/>
      <c r="F14" s="244"/>
      <c r="G14" s="222"/>
      <c r="H14" s="222"/>
      <c r="I14" s="223"/>
    </row>
    <row r="15" spans="1:9" ht="18" customHeight="1">
      <c r="A15" s="20" t="s">
        <v>15</v>
      </c>
      <c r="B15" s="108" t="s">
        <v>121</v>
      </c>
      <c r="C15" s="108" t="s">
        <v>121</v>
      </c>
      <c r="D15" s="108"/>
      <c r="E15" s="108"/>
      <c r="F15" s="244" t="s">
        <v>149</v>
      </c>
      <c r="G15" s="222"/>
      <c r="H15" s="222"/>
      <c r="I15" s="223"/>
    </row>
    <row r="16" spans="1:9" ht="18" customHeight="1">
      <c r="A16" s="20" t="s">
        <v>16</v>
      </c>
      <c r="B16" s="108" t="s">
        <v>121</v>
      </c>
      <c r="C16" s="108"/>
      <c r="D16" s="108"/>
      <c r="E16" s="108"/>
      <c r="F16" s="244"/>
      <c r="G16" s="222"/>
      <c r="H16" s="222"/>
      <c r="I16" s="223"/>
    </row>
    <row r="17" spans="1:9" ht="18" customHeight="1">
      <c r="A17" s="20" t="s">
        <v>17</v>
      </c>
      <c r="B17" s="108" t="s">
        <v>121</v>
      </c>
      <c r="C17" s="108" t="s">
        <v>121</v>
      </c>
      <c r="D17" s="108" t="s">
        <v>160</v>
      </c>
      <c r="E17" s="108"/>
      <c r="F17" s="244" t="s">
        <v>175</v>
      </c>
      <c r="G17" s="222"/>
      <c r="H17" s="222"/>
      <c r="I17" s="223"/>
    </row>
    <row r="18" spans="1:9" ht="18" customHeight="1">
      <c r="A18" s="20" t="s">
        <v>18</v>
      </c>
      <c r="B18" s="108"/>
      <c r="C18" s="108" t="s">
        <v>121</v>
      </c>
      <c r="D18" s="108" t="s">
        <v>160</v>
      </c>
      <c r="E18" s="108"/>
      <c r="F18" s="244"/>
      <c r="G18" s="222"/>
      <c r="H18" s="222"/>
      <c r="I18" s="223"/>
    </row>
    <row r="19" spans="1:9" ht="18" customHeight="1">
      <c r="A19" s="20" t="s">
        <v>19</v>
      </c>
      <c r="B19" s="108" t="s">
        <v>121</v>
      </c>
      <c r="C19" s="108" t="s">
        <v>121</v>
      </c>
      <c r="D19" s="108"/>
      <c r="E19" s="108"/>
      <c r="F19" s="244"/>
      <c r="G19" s="222"/>
      <c r="H19" s="222"/>
      <c r="I19" s="223"/>
    </row>
    <row r="20" spans="1:9" ht="18" customHeight="1">
      <c r="A20" s="123" t="s">
        <v>20</v>
      </c>
      <c r="B20" s="109"/>
      <c r="C20" s="109"/>
      <c r="D20" s="109" t="s">
        <v>160</v>
      </c>
      <c r="E20" s="109"/>
      <c r="F20" s="249"/>
      <c r="G20" s="250"/>
      <c r="H20" s="250"/>
      <c r="I20" s="251"/>
    </row>
  </sheetData>
  <mergeCells count="19">
    <mergeCell ref="F18:I18"/>
    <mergeCell ref="F19:I19"/>
    <mergeCell ref="F20:I20"/>
    <mergeCell ref="F16:I16"/>
    <mergeCell ref="F17:I17"/>
    <mergeCell ref="F2:I2"/>
    <mergeCell ref="F3:I3"/>
    <mergeCell ref="F4:I4"/>
    <mergeCell ref="F5:I5"/>
    <mergeCell ref="F6:I6"/>
    <mergeCell ref="F7:I7"/>
    <mergeCell ref="F8:I8"/>
    <mergeCell ref="F9:I9"/>
    <mergeCell ref="F14:I14"/>
    <mergeCell ref="F15:I15"/>
    <mergeCell ref="F10:I10"/>
    <mergeCell ref="F11:I11"/>
    <mergeCell ref="F12:I12"/>
    <mergeCell ref="F13:I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基礎データ</vt:lpstr>
      <vt:lpstr>滞納・滞納処分データ</vt:lpstr>
      <vt:lpstr>減免制度のデータ</vt:lpstr>
      <vt:lpstr>国保事業会計データ</vt:lpstr>
      <vt:lpstr>コロナ①②</vt:lpstr>
      <vt:lpstr>コロナ③④</vt:lpstr>
      <vt:lpstr>コロナ⑤</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sougei</dc:creator>
  <cp:lastModifiedBy>sougei</cp:lastModifiedBy>
  <cp:lastPrinted>2020-10-29T00:37:56Z</cp:lastPrinted>
  <dcterms:created xsi:type="dcterms:W3CDTF">2017-12-05T04:49:05Z</dcterms:created>
  <dcterms:modified xsi:type="dcterms:W3CDTF">2020-11-10T04:54:18Z</dcterms:modified>
</cp:coreProperties>
</file>