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akasha\Documents\マイドキュメント\学習会\2022\20220910基礎から学ぶ国保学習会\"/>
    </mc:Choice>
  </mc:AlternateContent>
  <xr:revisionPtr revIDLastSave="0" documentId="13_ncr:1_{0BBC355E-BF32-4E69-B31F-C9D491D779F4}" xr6:coauthVersionLast="47" xr6:coauthVersionMax="47" xr10:uidLastSave="{00000000-0000-0000-0000-000000000000}"/>
  <bookViews>
    <workbookView xWindow="-120" yWindow="-120" windowWidth="29040" windowHeight="15840" xr2:uid="{37A92AB0-BD9F-43FB-96E1-99A5537290B9}"/>
  </bookViews>
  <sheets>
    <sheet name="2005-2020全国ベース国保会計決算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39" i="7" l="1"/>
  <c r="AH36" i="7" s="1"/>
  <c r="AG20" i="7"/>
  <c r="AH18" i="7" s="1"/>
  <c r="AI39" i="7"/>
  <c r="AJ37" i="7" s="1"/>
  <c r="AE39" i="7"/>
  <c r="AC39" i="7"/>
  <c r="AD36" i="7" s="1"/>
  <c r="AA39" i="7"/>
  <c r="AB35" i="7" s="1"/>
  <c r="Y39" i="7"/>
  <c r="Z34" i="7" s="1"/>
  <c r="W39" i="7"/>
  <c r="U39" i="7"/>
  <c r="V36" i="7" s="1"/>
  <c r="S39" i="7"/>
  <c r="T35" i="7" s="1"/>
  <c r="Q39" i="7"/>
  <c r="R37" i="7" s="1"/>
  <c r="O39" i="7"/>
  <c r="M39" i="7"/>
  <c r="N36" i="7" s="1"/>
  <c r="K39" i="7"/>
  <c r="L35" i="7" s="1"/>
  <c r="I39" i="7"/>
  <c r="J34" i="7" s="1"/>
  <c r="G39" i="7"/>
  <c r="E39" i="7"/>
  <c r="F36" i="7" s="1"/>
  <c r="AF37" i="7"/>
  <c r="X37" i="7"/>
  <c r="P37" i="7"/>
  <c r="H37" i="7"/>
  <c r="AF36" i="7"/>
  <c r="X36" i="7"/>
  <c r="P36" i="7"/>
  <c r="H36" i="7"/>
  <c r="AF35" i="7"/>
  <c r="X35" i="7"/>
  <c r="V35" i="7"/>
  <c r="P35" i="7"/>
  <c r="H35" i="7"/>
  <c r="F35" i="7"/>
  <c r="AF34" i="7"/>
  <c r="AB34" i="7"/>
  <c r="X34" i="7"/>
  <c r="T34" i="7"/>
  <c r="P34" i="7"/>
  <c r="L34" i="7"/>
  <c r="H34" i="7"/>
  <c r="AF33" i="7"/>
  <c r="X33" i="7"/>
  <c r="P33" i="7"/>
  <c r="H33" i="7"/>
  <c r="AF32" i="7"/>
  <c r="Z32" i="7"/>
  <c r="X32" i="7"/>
  <c r="P32" i="7"/>
  <c r="H32" i="7"/>
  <c r="AF31" i="7"/>
  <c r="AD31" i="7"/>
  <c r="X31" i="7"/>
  <c r="R31" i="7"/>
  <c r="P31" i="7"/>
  <c r="N31" i="7"/>
  <c r="H30" i="7"/>
  <c r="AF29" i="7"/>
  <c r="AD29" i="7"/>
  <c r="X29" i="7"/>
  <c r="V29" i="7"/>
  <c r="P29" i="7"/>
  <c r="N29" i="7"/>
  <c r="H29" i="7"/>
  <c r="F29" i="7"/>
  <c r="AF28" i="7"/>
  <c r="X28" i="7"/>
  <c r="P28" i="7"/>
  <c r="H28" i="7"/>
  <c r="AF27" i="7"/>
  <c r="X27" i="7"/>
  <c r="P27" i="7"/>
  <c r="H27" i="7"/>
  <c r="AF26" i="7"/>
  <c r="Z26" i="7"/>
  <c r="X26" i="7"/>
  <c r="V26" i="7"/>
  <c r="P26" i="7"/>
  <c r="H26" i="7"/>
  <c r="F26" i="7"/>
  <c r="AF25" i="7"/>
  <c r="AB25" i="7"/>
  <c r="X25" i="7"/>
  <c r="T25" i="7"/>
  <c r="P25" i="7"/>
  <c r="L25" i="7"/>
  <c r="H25" i="7"/>
  <c r="AI20" i="7"/>
  <c r="AJ16" i="7" s="1"/>
  <c r="AE20" i="7"/>
  <c r="AE40" i="7" s="1"/>
  <c r="AE42" i="7" s="1"/>
  <c r="AC20" i="7"/>
  <c r="AC40" i="7" s="1"/>
  <c r="AC42" i="7" s="1"/>
  <c r="AA20" i="7"/>
  <c r="AA40" i="7" s="1"/>
  <c r="AA42" i="7" s="1"/>
  <c r="Y20" i="7"/>
  <c r="Z16" i="7" s="1"/>
  <c r="W20" i="7"/>
  <c r="W40" i="7" s="1"/>
  <c r="W42" i="7" s="1"/>
  <c r="U20" i="7"/>
  <c r="U40" i="7" s="1"/>
  <c r="U42" i="7" s="1"/>
  <c r="S20" i="7"/>
  <c r="S40" i="7" s="1"/>
  <c r="S42" i="7" s="1"/>
  <c r="Q20" i="7"/>
  <c r="R16" i="7" s="1"/>
  <c r="O20" i="7"/>
  <c r="O40" i="7" s="1"/>
  <c r="O42" i="7" s="1"/>
  <c r="M20" i="7"/>
  <c r="M40" i="7" s="1"/>
  <c r="M42" i="7" s="1"/>
  <c r="K20" i="7"/>
  <c r="K40" i="7" s="1"/>
  <c r="I20" i="7"/>
  <c r="J16" i="7" s="1"/>
  <c r="G20" i="7"/>
  <c r="G40" i="7" s="1"/>
  <c r="E20" i="7"/>
  <c r="E40" i="7" s="1"/>
  <c r="AF18" i="7"/>
  <c r="AD18" i="7"/>
  <c r="X18" i="7"/>
  <c r="V18" i="7"/>
  <c r="P18" i="7"/>
  <c r="H18" i="7"/>
  <c r="F18" i="7"/>
  <c r="AF17" i="7"/>
  <c r="AD17" i="7"/>
  <c r="X17" i="7"/>
  <c r="V17" i="7"/>
  <c r="P17" i="7"/>
  <c r="N17" i="7"/>
  <c r="H17" i="7"/>
  <c r="F17" i="7"/>
  <c r="AF16" i="7"/>
  <c r="AD16" i="7"/>
  <c r="X16" i="7"/>
  <c r="T16" i="7"/>
  <c r="P16" i="7"/>
  <c r="N16" i="7"/>
  <c r="L16" i="7"/>
  <c r="H16" i="7"/>
  <c r="AF15" i="7"/>
  <c r="AD15" i="7"/>
  <c r="X15" i="7"/>
  <c r="V15" i="7"/>
  <c r="P15" i="7"/>
  <c r="N15" i="7"/>
  <c r="H15" i="7"/>
  <c r="F15" i="7"/>
  <c r="AF14" i="7"/>
  <c r="AD14" i="7"/>
  <c r="X14" i="7"/>
  <c r="V14" i="7"/>
  <c r="P14" i="7"/>
  <c r="N14" i="7"/>
  <c r="H14" i="7"/>
  <c r="F14" i="7"/>
  <c r="AF13" i="7"/>
  <c r="AD13" i="7"/>
  <c r="X13" i="7"/>
  <c r="V13" i="7"/>
  <c r="P13" i="7"/>
  <c r="N13" i="7"/>
  <c r="H13" i="7"/>
  <c r="F13" i="7"/>
  <c r="AF12" i="7"/>
  <c r="AD12" i="7"/>
  <c r="AB12" i="7"/>
  <c r="X12" i="7"/>
  <c r="T12" i="7"/>
  <c r="P12" i="7"/>
  <c r="N12" i="7"/>
  <c r="H12" i="7"/>
  <c r="AF11" i="7"/>
  <c r="AD11" i="7"/>
  <c r="AB11" i="7"/>
  <c r="Z11" i="7"/>
  <c r="X11" i="7"/>
  <c r="V11" i="7"/>
  <c r="T11" i="7"/>
  <c r="R11" i="7"/>
  <c r="P11" i="7"/>
  <c r="N11" i="7"/>
  <c r="L11" i="7"/>
  <c r="J11" i="7"/>
  <c r="H11" i="7"/>
  <c r="F11" i="7"/>
  <c r="AF10" i="7"/>
  <c r="AD10" i="7"/>
  <c r="X10" i="7"/>
  <c r="V10" i="7"/>
  <c r="P10" i="7"/>
  <c r="N10" i="7"/>
  <c r="H10" i="7"/>
  <c r="F10" i="7"/>
  <c r="AF9" i="7"/>
  <c r="AD9" i="7"/>
  <c r="X9" i="7"/>
  <c r="V9" i="7"/>
  <c r="P9" i="7"/>
  <c r="N9" i="7"/>
  <c r="H9" i="7"/>
  <c r="F9" i="7"/>
  <c r="AF8" i="7"/>
  <c r="AD8" i="7"/>
  <c r="X8" i="7"/>
  <c r="T8" i="7"/>
  <c r="P8" i="7"/>
  <c r="N8" i="7"/>
  <c r="L8" i="7"/>
  <c r="H8" i="7"/>
  <c r="AF7" i="7"/>
  <c r="AD7" i="7"/>
  <c r="X7" i="7"/>
  <c r="V7" i="7"/>
  <c r="P7" i="7"/>
  <c r="N7" i="7"/>
  <c r="H7" i="7"/>
  <c r="F7" i="7"/>
  <c r="AF6" i="7"/>
  <c r="AD6" i="7"/>
  <c r="X6" i="7"/>
  <c r="V6" i="7"/>
  <c r="P6" i="7"/>
  <c r="N6" i="7"/>
  <c r="H6" i="7"/>
  <c r="F6" i="7"/>
  <c r="J32" i="7" l="1"/>
  <c r="J35" i="7"/>
  <c r="AH28" i="7"/>
  <c r="N18" i="7"/>
  <c r="Z33" i="7"/>
  <c r="AH7" i="7"/>
  <c r="AH33" i="7"/>
  <c r="J33" i="7"/>
  <c r="AH11" i="7"/>
  <c r="AH37" i="7"/>
  <c r="AJ11" i="7"/>
  <c r="AH8" i="7"/>
  <c r="AH9" i="7"/>
  <c r="AH13" i="7"/>
  <c r="AH17" i="7"/>
  <c r="AH26" i="7"/>
  <c r="AH31" i="7"/>
  <c r="AH35" i="7"/>
  <c r="AG40" i="7"/>
  <c r="AG42" i="7" s="1"/>
  <c r="AH15" i="7"/>
  <c r="AH12" i="7"/>
  <c r="AH16" i="7"/>
  <c r="AH25" i="7"/>
  <c r="AH29" i="7"/>
  <c r="AH34" i="7"/>
  <c r="AH6" i="7"/>
  <c r="AH10" i="7"/>
  <c r="AH14" i="7"/>
  <c r="AH27" i="7"/>
  <c r="AH32" i="7"/>
  <c r="J7" i="7"/>
  <c r="R7" i="7"/>
  <c r="Z7" i="7"/>
  <c r="AJ7" i="7"/>
  <c r="J15" i="7"/>
  <c r="R15" i="7"/>
  <c r="Z15" i="7"/>
  <c r="AJ15" i="7"/>
  <c r="J26" i="7"/>
  <c r="J29" i="7"/>
  <c r="R29" i="7"/>
  <c r="Z29" i="7"/>
  <c r="AJ29" i="7"/>
  <c r="AJ31" i="7"/>
  <c r="R32" i="7"/>
  <c r="AJ32" i="7"/>
  <c r="R33" i="7"/>
  <c r="AJ33" i="7"/>
  <c r="Z35" i="7"/>
  <c r="L7" i="7"/>
  <c r="T7" i="7"/>
  <c r="AB7" i="7"/>
  <c r="F8" i="7"/>
  <c r="AB8" i="7"/>
  <c r="L12" i="7"/>
  <c r="V12" i="7"/>
  <c r="L15" i="7"/>
  <c r="T15" i="7"/>
  <c r="AB15" i="7"/>
  <c r="F16" i="7"/>
  <c r="AB16" i="7"/>
  <c r="J25" i="7"/>
  <c r="R25" i="7"/>
  <c r="Z25" i="7"/>
  <c r="AJ25" i="7"/>
  <c r="N26" i="7"/>
  <c r="AJ26" i="7"/>
  <c r="R27" i="7"/>
  <c r="AJ27" i="7"/>
  <c r="R28" i="7"/>
  <c r="AJ28" i="7"/>
  <c r="L29" i="7"/>
  <c r="T29" i="7"/>
  <c r="AB29" i="7"/>
  <c r="F30" i="7"/>
  <c r="Z31" i="7"/>
  <c r="F34" i="7"/>
  <c r="N34" i="7"/>
  <c r="V34" i="7"/>
  <c r="AD34" i="7"/>
  <c r="R35" i="7"/>
  <c r="AD35" i="7"/>
  <c r="J36" i="7"/>
  <c r="Z36" i="7"/>
  <c r="J37" i="7"/>
  <c r="Z37" i="7"/>
  <c r="V8" i="7"/>
  <c r="F12" i="7"/>
  <c r="V16" i="7"/>
  <c r="F25" i="7"/>
  <c r="N25" i="7"/>
  <c r="V25" i="7"/>
  <c r="AD25" i="7"/>
  <c r="R26" i="7"/>
  <c r="AD26" i="7"/>
  <c r="J27" i="7"/>
  <c r="Z27" i="7"/>
  <c r="J28" i="7"/>
  <c r="Z28" i="7"/>
  <c r="J30" i="7"/>
  <c r="V31" i="7"/>
  <c r="R34" i="7"/>
  <c r="AJ34" i="7"/>
  <c r="N35" i="7"/>
  <c r="AJ35" i="7"/>
  <c r="R36" i="7"/>
  <c r="AJ36" i="7"/>
  <c r="R6" i="7"/>
  <c r="AJ6" i="7"/>
  <c r="J10" i="7"/>
  <c r="Z10" i="7"/>
  <c r="AJ10" i="7"/>
  <c r="J14" i="7"/>
  <c r="Z14" i="7"/>
  <c r="R18" i="7"/>
  <c r="Z18" i="7"/>
  <c r="AJ18" i="7"/>
  <c r="T28" i="7"/>
  <c r="L33" i="7"/>
  <c r="AB33" i="7"/>
  <c r="L37" i="7"/>
  <c r="L6" i="7"/>
  <c r="T6" i="7"/>
  <c r="AB6" i="7"/>
  <c r="J9" i="7"/>
  <c r="R9" i="7"/>
  <c r="Z9" i="7"/>
  <c r="AJ9" i="7"/>
  <c r="L10" i="7"/>
  <c r="T10" i="7"/>
  <c r="AB10" i="7"/>
  <c r="J13" i="7"/>
  <c r="R13" i="7"/>
  <c r="Z13" i="7"/>
  <c r="AJ13" i="7"/>
  <c r="L14" i="7"/>
  <c r="T14" i="7"/>
  <c r="AB14" i="7"/>
  <c r="J17" i="7"/>
  <c r="R17" i="7"/>
  <c r="Z17" i="7"/>
  <c r="AJ17" i="7"/>
  <c r="L18" i="7"/>
  <c r="T18" i="7"/>
  <c r="AB18" i="7"/>
  <c r="L27" i="7"/>
  <c r="T27" i="7"/>
  <c r="AB27" i="7"/>
  <c r="F28" i="7"/>
  <c r="N28" i="7"/>
  <c r="V28" i="7"/>
  <c r="AD28" i="7"/>
  <c r="L32" i="7"/>
  <c r="T32" i="7"/>
  <c r="AB32" i="7"/>
  <c r="F33" i="7"/>
  <c r="N33" i="7"/>
  <c r="V33" i="7"/>
  <c r="AD33" i="7"/>
  <c r="L36" i="7"/>
  <c r="T36" i="7"/>
  <c r="AB36" i="7"/>
  <c r="F37" i="7"/>
  <c r="N37" i="7"/>
  <c r="V37" i="7"/>
  <c r="AD37" i="7"/>
  <c r="I40" i="7"/>
  <c r="Q40" i="7"/>
  <c r="Q42" i="7" s="1"/>
  <c r="Y40" i="7"/>
  <c r="Y42" i="7" s="1"/>
  <c r="AI40" i="7"/>
  <c r="AI42" i="7" s="1"/>
  <c r="J6" i="7"/>
  <c r="Z6" i="7"/>
  <c r="R10" i="7"/>
  <c r="R14" i="7"/>
  <c r="AJ14" i="7"/>
  <c r="J18" i="7"/>
  <c r="L28" i="7"/>
  <c r="AB28" i="7"/>
  <c r="T33" i="7"/>
  <c r="T37" i="7"/>
  <c r="AB37" i="7"/>
  <c r="J8" i="7"/>
  <c r="R8" i="7"/>
  <c r="Z8" i="7"/>
  <c r="AJ8" i="7"/>
  <c r="L9" i="7"/>
  <c r="T9" i="7"/>
  <c r="AB9" i="7"/>
  <c r="J12" i="7"/>
  <c r="R12" i="7"/>
  <c r="Z12" i="7"/>
  <c r="AJ12" i="7"/>
  <c r="L13" i="7"/>
  <c r="T13" i="7"/>
  <c r="AB13" i="7"/>
  <c r="L17" i="7"/>
  <c r="T17" i="7"/>
  <c r="AB17" i="7"/>
  <c r="L26" i="7"/>
  <c r="T26" i="7"/>
  <c r="AB26" i="7"/>
  <c r="F27" i="7"/>
  <c r="N27" i="7"/>
  <c r="V27" i="7"/>
  <c r="AD27" i="7"/>
  <c r="L30" i="7"/>
  <c r="T31" i="7"/>
  <c r="AB31" i="7"/>
  <c r="F32" i="7"/>
  <c r="N32" i="7"/>
  <c r="V32" i="7"/>
  <c r="AD32" i="7"/>
</calcChain>
</file>

<file path=xl/sharedStrings.xml><?xml version="1.0" encoding="utf-8"?>
<sst xmlns="http://schemas.openxmlformats.org/spreadsheetml/2006/main" count="169" uniqueCount="80">
  <si>
    <t>国民健康保険財政状況(全国ベース)</t>
    <rPh sb="0" eb="6">
      <t>コ</t>
    </rPh>
    <rPh sb="6" eb="8">
      <t>ザイセイ</t>
    </rPh>
    <rPh sb="8" eb="10">
      <t>ジョウキョウ</t>
    </rPh>
    <rPh sb="11" eb="13">
      <t>ゼンコク</t>
    </rPh>
    <phoneticPr fontId="3"/>
  </si>
  <si>
    <r>
      <t>収入　</t>
    </r>
    <r>
      <rPr>
        <sz val="8"/>
        <rFont val="ＭＳ Ｐゴシック"/>
        <family val="3"/>
        <charset val="128"/>
      </rPr>
      <t>単位：億円</t>
    </r>
    <phoneticPr fontId="3"/>
  </si>
  <si>
    <t>科目</t>
  </si>
  <si>
    <t>平成17年度</t>
    <phoneticPr fontId="3"/>
  </si>
  <si>
    <t>平成18年度</t>
    <phoneticPr fontId="3"/>
  </si>
  <si>
    <t>平成19年度</t>
    <phoneticPr fontId="3"/>
  </si>
  <si>
    <t>平成20年度</t>
    <phoneticPr fontId="3"/>
  </si>
  <si>
    <t>平成21年度</t>
  </si>
  <si>
    <t>平成22年度</t>
    <phoneticPr fontId="3"/>
  </si>
  <si>
    <t>平成23年度</t>
  </si>
  <si>
    <t>平成24年度</t>
  </si>
  <si>
    <t>平成25年度</t>
  </si>
  <si>
    <t>平成26年度</t>
  </si>
  <si>
    <t>平成27年度</t>
    <phoneticPr fontId="3"/>
  </si>
  <si>
    <t>平成28年度</t>
    <phoneticPr fontId="3"/>
  </si>
  <si>
    <t>平成29年度</t>
  </si>
  <si>
    <t>平成30年度</t>
  </si>
  <si>
    <t>2005年度</t>
    <rPh sb="4" eb="6">
      <t>ネンド</t>
    </rPh>
    <phoneticPr fontId="3"/>
  </si>
  <si>
    <t>2006年度</t>
    <rPh sb="4" eb="6">
      <t>ネンド</t>
    </rPh>
    <phoneticPr fontId="3"/>
  </si>
  <si>
    <t>2007年度</t>
    <rPh sb="4" eb="6">
      <t>ネンド</t>
    </rPh>
    <phoneticPr fontId="3"/>
  </si>
  <si>
    <t>2008年度</t>
    <rPh sb="4" eb="6">
      <t>ネンド</t>
    </rPh>
    <phoneticPr fontId="3"/>
  </si>
  <si>
    <t>2009年度</t>
    <rPh sb="4" eb="6">
      <t>ネンド</t>
    </rPh>
    <phoneticPr fontId="3"/>
  </si>
  <si>
    <t>2010年度</t>
    <rPh sb="4" eb="6">
      <t>ネンド</t>
    </rPh>
    <phoneticPr fontId="3"/>
  </si>
  <si>
    <t>2011年度</t>
    <rPh sb="4" eb="6">
      <t>ネンド</t>
    </rPh>
    <phoneticPr fontId="3"/>
  </si>
  <si>
    <t>2012年度</t>
    <rPh sb="4" eb="6">
      <t>ネンド</t>
    </rPh>
    <phoneticPr fontId="3"/>
  </si>
  <si>
    <t>2013年度</t>
    <rPh sb="4" eb="6">
      <t>ネンド</t>
    </rPh>
    <phoneticPr fontId="3"/>
  </si>
  <si>
    <t>2014年度</t>
    <rPh sb="4" eb="6">
      <t>ネンド</t>
    </rPh>
    <phoneticPr fontId="3"/>
  </si>
  <si>
    <t>2015年度</t>
    <rPh sb="4" eb="6">
      <t>ネンド</t>
    </rPh>
    <phoneticPr fontId="3"/>
  </si>
  <si>
    <t>2016年度</t>
    <rPh sb="4" eb="6">
      <t>ネンド</t>
    </rPh>
    <phoneticPr fontId="3"/>
  </si>
  <si>
    <t>2017年度</t>
    <rPh sb="4" eb="6">
      <t>ネンド</t>
    </rPh>
    <phoneticPr fontId="3"/>
  </si>
  <si>
    <t>2018年度</t>
    <rPh sb="4" eb="6">
      <t>ネンド</t>
    </rPh>
    <phoneticPr fontId="3"/>
  </si>
  <si>
    <t>（実績）</t>
  </si>
  <si>
    <t>構成比</t>
  </si>
  <si>
    <t>(実績)</t>
    <rPh sb="1" eb="3">
      <t>ジッセキ</t>
    </rPh>
    <phoneticPr fontId="3"/>
  </si>
  <si>
    <t>単年度収入（経常収入）</t>
  </si>
  <si>
    <t>保険料（税）</t>
  </si>
  <si>
    <t>国庫支出金</t>
  </si>
  <si>
    <t>療養給付費交付金</t>
  </si>
  <si>
    <t>前期高齢者交付金</t>
  </si>
  <si>
    <t>都道府県支出金</t>
  </si>
  <si>
    <t>一般会計繰入金（法定分）　　</t>
  </si>
  <si>
    <t>一般会計繰入金（法定外）　　</t>
  </si>
  <si>
    <t>共同事業交付金</t>
  </si>
  <si>
    <t>直診勘定繰入金</t>
  </si>
  <si>
    <t>その他</t>
  </si>
  <si>
    <t>基金繰入（取崩）金</t>
  </si>
  <si>
    <t>（前年度からの）繰越金</t>
  </si>
  <si>
    <t>市町村債</t>
  </si>
  <si>
    <t>合計（収入総額）</t>
  </si>
  <si>
    <r>
      <t>支出　　</t>
    </r>
    <r>
      <rPr>
        <sz val="8"/>
        <rFont val="ＭＳ Ｐゴシック"/>
        <family val="3"/>
        <charset val="128"/>
      </rPr>
      <t>単位：億円</t>
    </r>
    <phoneticPr fontId="3"/>
  </si>
  <si>
    <t>平成17年度</t>
  </si>
  <si>
    <t>平成18年度</t>
  </si>
  <si>
    <t>平成23年度</t>
    <phoneticPr fontId="3"/>
  </si>
  <si>
    <t>平成27年度</t>
  </si>
  <si>
    <t>平成28年度</t>
  </si>
  <si>
    <t>（実績）</t>
    <phoneticPr fontId="3"/>
  </si>
  <si>
    <t>単年度支出（経常支出）</t>
  </si>
  <si>
    <t>総務費</t>
  </si>
  <si>
    <t>保険給付費</t>
  </si>
  <si>
    <t>後期高齢者支援金</t>
  </si>
  <si>
    <t>前期高齢者納付金</t>
  </si>
  <si>
    <t>老人保健拠出金</t>
  </si>
  <si>
    <t>介護納付金</t>
  </si>
  <si>
    <t>保健事業費</t>
  </si>
  <si>
    <t>共同事業拠出金</t>
  </si>
  <si>
    <t>直診勘定繰出金</t>
  </si>
  <si>
    <t>基金積立金</t>
  </si>
  <si>
    <t>前年度繰上充用金</t>
  </si>
  <si>
    <t>公債費</t>
  </si>
  <si>
    <t>収支決算</t>
  </si>
  <si>
    <t>令和1年度</t>
    <rPh sb="0" eb="2">
      <t>レイワ</t>
    </rPh>
    <phoneticPr fontId="1"/>
  </si>
  <si>
    <t>2019年度</t>
    <rPh sb="4" eb="6">
      <t>ネンド</t>
    </rPh>
    <phoneticPr fontId="3"/>
  </si>
  <si>
    <t>財政安定化基金返還金</t>
    <rPh sb="0" eb="5">
      <t>ザイセイアンテイカ</t>
    </rPh>
    <rPh sb="5" eb="7">
      <t>キキン</t>
    </rPh>
    <rPh sb="7" eb="10">
      <t>ヘンカンキン</t>
    </rPh>
    <phoneticPr fontId="1"/>
  </si>
  <si>
    <t>財政安定化基金貸付金</t>
    <rPh sb="0" eb="2">
      <t>ザイセイ</t>
    </rPh>
    <rPh sb="2" eb="5">
      <t>アンテイカ</t>
    </rPh>
    <rPh sb="5" eb="7">
      <t>キキン</t>
    </rPh>
    <rPh sb="7" eb="9">
      <t>カシツケ</t>
    </rPh>
    <rPh sb="9" eb="10">
      <t>キン</t>
    </rPh>
    <phoneticPr fontId="1"/>
  </si>
  <si>
    <t>国民健康保険事業報告より寺内作成</t>
    <rPh sb="0" eb="6">
      <t>コ</t>
    </rPh>
    <rPh sb="6" eb="8">
      <t>ジギョウ</t>
    </rPh>
    <rPh sb="8" eb="10">
      <t>ホウコク</t>
    </rPh>
    <rPh sb="12" eb="14">
      <t>テラウチ</t>
    </rPh>
    <rPh sb="14" eb="16">
      <t>サクセイ</t>
    </rPh>
    <phoneticPr fontId="3"/>
  </si>
  <si>
    <t>合計（支出総額）</t>
    <rPh sb="3" eb="5">
      <t>シシュツ</t>
    </rPh>
    <phoneticPr fontId="1"/>
  </si>
  <si>
    <t>基金残高</t>
    <rPh sb="0" eb="4">
      <t>キキンザンダカ</t>
    </rPh>
    <phoneticPr fontId="1"/>
  </si>
  <si>
    <t>決算+基金残高</t>
    <rPh sb="0" eb="3">
      <t>ケッサンタス</t>
    </rPh>
    <rPh sb="3" eb="7">
      <t>キキンザンダカ</t>
    </rPh>
    <phoneticPr fontId="1"/>
  </si>
  <si>
    <t>令和2年度</t>
    <rPh sb="0" eb="2">
      <t>レイワ</t>
    </rPh>
    <phoneticPr fontId="1"/>
  </si>
  <si>
    <t>2020年度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</si>
</sst>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8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HG創英角ｺﾞｼｯｸUB"/>
      <family val="3"/>
      <charset val="128"/>
    </font>
    <font>
      <sz val="14"/>
      <color theme="1"/>
      <name val="BIZ UDPゴシック"/>
      <family val="3"/>
      <charset val="128"/>
    </font>
    <font>
      <sz val="14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38" fontId="6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3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176" fontId="0" fillId="0" borderId="4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0" borderId="6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left" vertical="center"/>
    </xf>
    <xf numFmtId="3" fontId="7" fillId="0" borderId="0" xfId="0" applyNumberFormat="1" applyFont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>
      <alignment vertical="center"/>
    </xf>
    <xf numFmtId="3" fontId="9" fillId="0" borderId="0" xfId="0" applyNumberFormat="1" applyFont="1">
      <alignment vertical="center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38" fontId="8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C76F55-E740-45F8-A6DE-AE92E3497A5B}">
  <sheetPr>
    <pageSetUpPr fitToPage="1"/>
  </sheetPr>
  <dimension ref="B2:AJ42"/>
  <sheetViews>
    <sheetView tabSelected="1" workbookViewId="0">
      <pane xSplit="4" ySplit="5" topLeftCell="AB24" activePane="bottomRight" state="frozen"/>
      <selection pane="topRight" activeCell="E1" sqref="E1"/>
      <selection pane="bottomLeft" activeCell="A6" sqref="A6"/>
      <selection pane="bottomRight" activeCell="AI4" sqref="AI4:AJ4"/>
    </sheetView>
  </sheetViews>
  <sheetFormatPr defaultRowHeight="18.75" x14ac:dyDescent="0.4"/>
  <cols>
    <col min="1" max="1" width="4" customWidth="1"/>
    <col min="2" max="2" width="23.75" customWidth="1"/>
    <col min="4" max="4" width="14.25" customWidth="1"/>
    <col min="5" max="5" width="9.75" bestFit="1" customWidth="1"/>
    <col min="6" max="6" width="7.75" customWidth="1"/>
    <col min="7" max="7" width="9.625" bestFit="1" customWidth="1"/>
    <col min="8" max="8" width="7.125" customWidth="1"/>
    <col min="9" max="9" width="9.25" bestFit="1" customWidth="1"/>
    <col min="10" max="10" width="6.5" customWidth="1"/>
    <col min="11" max="11" width="9.25" bestFit="1" customWidth="1"/>
    <col min="12" max="12" width="6.875" customWidth="1"/>
    <col min="13" max="13" width="9.875" bestFit="1" customWidth="1"/>
    <col min="14" max="14" width="7" customWidth="1"/>
    <col min="15" max="15" width="9.75" bestFit="1" customWidth="1"/>
    <col min="16" max="16" width="6.75" customWidth="1"/>
    <col min="17" max="17" width="10" bestFit="1" customWidth="1"/>
    <col min="18" max="18" width="7.5" customWidth="1"/>
    <col min="19" max="19" width="9.75" bestFit="1" customWidth="1"/>
    <col min="21" max="21" width="10" bestFit="1" customWidth="1"/>
    <col min="23" max="23" width="9.75" bestFit="1" customWidth="1"/>
    <col min="24" max="24" width="8" customWidth="1"/>
    <col min="25" max="25" width="9.75" bestFit="1" customWidth="1"/>
    <col min="26" max="26" width="7.875" customWidth="1"/>
    <col min="27" max="27" width="10" bestFit="1" customWidth="1"/>
    <col min="28" max="28" width="7.875" customWidth="1"/>
    <col min="29" max="29" width="10" bestFit="1" customWidth="1"/>
    <col min="30" max="30" width="7.375" customWidth="1"/>
    <col min="31" max="31" width="11.375" bestFit="1" customWidth="1"/>
    <col min="32" max="32" width="7.625" customWidth="1"/>
    <col min="33" max="33" width="10.125" customWidth="1"/>
    <col min="34" max="34" width="7.625" customWidth="1"/>
    <col min="35" max="35" width="11.375" customWidth="1"/>
    <col min="36" max="36" width="7.625" customWidth="1"/>
  </cols>
  <sheetData>
    <row r="2" spans="2:36" ht="21" x14ac:dyDescent="0.4">
      <c r="B2" s="1" t="s">
        <v>0</v>
      </c>
      <c r="I2" t="s">
        <v>74</v>
      </c>
    </row>
    <row r="3" spans="2:36" x14ac:dyDescent="0.4">
      <c r="B3" s="28" t="s">
        <v>1</v>
      </c>
      <c r="C3" s="27" t="s">
        <v>2</v>
      </c>
      <c r="D3" s="27"/>
      <c r="E3" s="27" t="s">
        <v>3</v>
      </c>
      <c r="F3" s="27"/>
      <c r="G3" s="27" t="s">
        <v>4</v>
      </c>
      <c r="H3" s="27"/>
      <c r="I3" s="27" t="s">
        <v>5</v>
      </c>
      <c r="J3" s="27"/>
      <c r="K3" s="27" t="s">
        <v>6</v>
      </c>
      <c r="L3" s="27"/>
      <c r="M3" s="27" t="s">
        <v>7</v>
      </c>
      <c r="N3" s="27"/>
      <c r="O3" s="27" t="s">
        <v>8</v>
      </c>
      <c r="P3" s="27"/>
      <c r="Q3" s="27" t="s">
        <v>9</v>
      </c>
      <c r="R3" s="27"/>
      <c r="S3" s="27" t="s">
        <v>10</v>
      </c>
      <c r="T3" s="27"/>
      <c r="U3" s="27" t="s">
        <v>11</v>
      </c>
      <c r="V3" s="27"/>
      <c r="W3" s="27" t="s">
        <v>12</v>
      </c>
      <c r="X3" s="27"/>
      <c r="Y3" s="27" t="s">
        <v>13</v>
      </c>
      <c r="Z3" s="27"/>
      <c r="AA3" s="27" t="s">
        <v>14</v>
      </c>
      <c r="AB3" s="27"/>
      <c r="AC3" s="27" t="s">
        <v>15</v>
      </c>
      <c r="AD3" s="27"/>
      <c r="AE3" s="27" t="s">
        <v>16</v>
      </c>
      <c r="AF3" s="27"/>
      <c r="AG3" s="27" t="s">
        <v>70</v>
      </c>
      <c r="AH3" s="27"/>
      <c r="AI3" s="27" t="s">
        <v>78</v>
      </c>
      <c r="AJ3" s="27"/>
    </row>
    <row r="4" spans="2:36" x14ac:dyDescent="0.4">
      <c r="B4" s="29"/>
      <c r="C4" s="27"/>
      <c r="D4" s="27"/>
      <c r="E4" s="31" t="s">
        <v>17</v>
      </c>
      <c r="F4" s="32"/>
      <c r="G4" s="31" t="s">
        <v>18</v>
      </c>
      <c r="H4" s="32"/>
      <c r="I4" s="31" t="s">
        <v>19</v>
      </c>
      <c r="J4" s="32"/>
      <c r="K4" s="31" t="s">
        <v>20</v>
      </c>
      <c r="L4" s="32"/>
      <c r="M4" s="31" t="s">
        <v>21</v>
      </c>
      <c r="N4" s="32"/>
      <c r="O4" s="31" t="s">
        <v>22</v>
      </c>
      <c r="P4" s="32"/>
      <c r="Q4" s="31" t="s">
        <v>23</v>
      </c>
      <c r="R4" s="32"/>
      <c r="S4" s="31" t="s">
        <v>24</v>
      </c>
      <c r="T4" s="32"/>
      <c r="U4" s="31" t="s">
        <v>25</v>
      </c>
      <c r="V4" s="32"/>
      <c r="W4" s="31" t="s">
        <v>26</v>
      </c>
      <c r="X4" s="32"/>
      <c r="Y4" s="31" t="s">
        <v>27</v>
      </c>
      <c r="Z4" s="32"/>
      <c r="AA4" s="31" t="s">
        <v>28</v>
      </c>
      <c r="AB4" s="32"/>
      <c r="AC4" s="31" t="s">
        <v>29</v>
      </c>
      <c r="AD4" s="32"/>
      <c r="AE4" s="31" t="s">
        <v>30</v>
      </c>
      <c r="AF4" s="32"/>
      <c r="AG4" s="31" t="s">
        <v>71</v>
      </c>
      <c r="AH4" s="32"/>
      <c r="AI4" s="31" t="s">
        <v>79</v>
      </c>
      <c r="AJ4" s="32"/>
    </row>
    <row r="5" spans="2:36" x14ac:dyDescent="0.4">
      <c r="B5" s="30"/>
      <c r="C5" s="27"/>
      <c r="D5" s="27"/>
      <c r="E5" s="2" t="s">
        <v>31</v>
      </c>
      <c r="F5" s="2" t="s">
        <v>32</v>
      </c>
      <c r="G5" s="2" t="s">
        <v>31</v>
      </c>
      <c r="H5" s="2" t="s">
        <v>32</v>
      </c>
      <c r="I5" s="2" t="s">
        <v>31</v>
      </c>
      <c r="J5" s="2" t="s">
        <v>32</v>
      </c>
      <c r="K5" s="2" t="s">
        <v>31</v>
      </c>
      <c r="L5" s="2" t="s">
        <v>32</v>
      </c>
      <c r="M5" s="2" t="s">
        <v>31</v>
      </c>
      <c r="N5" s="2" t="s">
        <v>32</v>
      </c>
      <c r="O5" s="2" t="s">
        <v>31</v>
      </c>
      <c r="P5" s="2" t="s">
        <v>32</v>
      </c>
      <c r="Q5" s="2" t="s">
        <v>31</v>
      </c>
      <c r="R5" s="2" t="s">
        <v>32</v>
      </c>
      <c r="S5" s="2" t="s">
        <v>31</v>
      </c>
      <c r="T5" s="2" t="s">
        <v>32</v>
      </c>
      <c r="U5" s="2" t="s">
        <v>31</v>
      </c>
      <c r="V5" s="2" t="s">
        <v>32</v>
      </c>
      <c r="W5" s="2" t="s">
        <v>33</v>
      </c>
      <c r="X5" s="2" t="s">
        <v>32</v>
      </c>
      <c r="Y5" s="2" t="s">
        <v>33</v>
      </c>
      <c r="Z5" s="2" t="s">
        <v>32</v>
      </c>
      <c r="AA5" s="2" t="s">
        <v>33</v>
      </c>
      <c r="AB5" s="2" t="s">
        <v>32</v>
      </c>
      <c r="AC5" s="2" t="s">
        <v>33</v>
      </c>
      <c r="AD5" s="2" t="s">
        <v>32</v>
      </c>
      <c r="AE5" s="2" t="s">
        <v>33</v>
      </c>
      <c r="AF5" s="2" t="s">
        <v>32</v>
      </c>
      <c r="AG5" s="2" t="s">
        <v>33</v>
      </c>
      <c r="AH5" s="2" t="s">
        <v>32</v>
      </c>
      <c r="AI5" s="2" t="s">
        <v>33</v>
      </c>
      <c r="AJ5" s="2" t="s">
        <v>32</v>
      </c>
    </row>
    <row r="6" spans="2:36" x14ac:dyDescent="0.4">
      <c r="B6" s="33" t="s">
        <v>34</v>
      </c>
      <c r="C6" s="34" t="s">
        <v>35</v>
      </c>
      <c r="D6" s="34"/>
      <c r="E6" s="3">
        <v>36106</v>
      </c>
      <c r="F6" s="4">
        <f>E6/E20</f>
        <v>0.31800246609124538</v>
      </c>
      <c r="G6" s="3">
        <v>37155</v>
      </c>
      <c r="H6" s="4">
        <f>G6/G20</f>
        <v>0.30712195605812626</v>
      </c>
      <c r="I6" s="3">
        <v>37726</v>
      </c>
      <c r="J6" s="4">
        <f>I6/I20</f>
        <v>0.28761807466817113</v>
      </c>
      <c r="K6" s="3">
        <v>30621</v>
      </c>
      <c r="L6" s="4">
        <f>K6/K20</f>
        <v>0.2407841348724562</v>
      </c>
      <c r="M6" s="3">
        <v>30495</v>
      </c>
      <c r="N6" s="4">
        <f>M6/M20</f>
        <v>0.23627995630041143</v>
      </c>
      <c r="O6" s="3">
        <v>29861</v>
      </c>
      <c r="P6" s="4">
        <f>O6/O20</f>
        <v>0.22742054636984685</v>
      </c>
      <c r="Q6" s="3">
        <v>30411</v>
      </c>
      <c r="R6" s="4">
        <f>Q6/Q20</f>
        <v>0.22176928293796352</v>
      </c>
      <c r="S6" s="3">
        <v>30634</v>
      </c>
      <c r="T6" s="4">
        <f>S6/S20</f>
        <v>0.2163769538837523</v>
      </c>
      <c r="U6" s="3">
        <v>31078</v>
      </c>
      <c r="V6" s="4">
        <f>U6/U20</f>
        <v>0.21658048420143003</v>
      </c>
      <c r="W6" s="3">
        <v>30571</v>
      </c>
      <c r="X6" s="4">
        <f>W6/W20</f>
        <v>0.21251259949254458</v>
      </c>
      <c r="Y6" s="3">
        <v>29506</v>
      </c>
      <c r="Z6" s="4">
        <f>Y6/Y20</f>
        <v>0.18027077885578827</v>
      </c>
      <c r="AA6" s="3">
        <v>28912</v>
      </c>
      <c r="AB6" s="4">
        <f>AA6/AA20</f>
        <v>0.18045300494947542</v>
      </c>
      <c r="AC6" s="3">
        <v>27792</v>
      </c>
      <c r="AD6" s="4">
        <f>AC6/AC20</f>
        <v>0.17629483967141363</v>
      </c>
      <c r="AE6" s="3">
        <v>26713</v>
      </c>
      <c r="AF6" s="4">
        <f>AE6/AE20</f>
        <v>0.10728414051800653</v>
      </c>
      <c r="AG6" s="3">
        <v>25966</v>
      </c>
      <c r="AH6" s="4">
        <f>AG6/AG20</f>
        <v>0.10555198738221641</v>
      </c>
      <c r="AI6" s="3">
        <v>25417</v>
      </c>
      <c r="AJ6" s="4">
        <f>AI6/AI20</f>
        <v>0.10531353326759092</v>
      </c>
    </row>
    <row r="7" spans="2:36" x14ac:dyDescent="0.4">
      <c r="B7" s="33"/>
      <c r="C7" s="34" t="s">
        <v>36</v>
      </c>
      <c r="D7" s="34"/>
      <c r="E7" s="3">
        <v>35138</v>
      </c>
      <c r="F7" s="4">
        <f>E7/E20</f>
        <v>0.30947683635723094</v>
      </c>
      <c r="G7" s="3">
        <v>33264</v>
      </c>
      <c r="H7" s="4">
        <f>G7/G20</f>
        <v>0.27495908346972175</v>
      </c>
      <c r="I7" s="3">
        <v>33240</v>
      </c>
      <c r="J7" s="4">
        <f>I7/I20</f>
        <v>0.25341739919339468</v>
      </c>
      <c r="K7" s="3">
        <v>30943</v>
      </c>
      <c r="L7" s="4">
        <f>K7/K20</f>
        <v>0.24331613877268582</v>
      </c>
      <c r="M7" s="3">
        <v>32280</v>
      </c>
      <c r="N7" s="4">
        <f>M7/M20</f>
        <v>0.25011041119453292</v>
      </c>
      <c r="O7" s="3">
        <v>33196</v>
      </c>
      <c r="P7" s="4">
        <f>O7/O20</f>
        <v>0.25281981371331957</v>
      </c>
      <c r="Q7" s="3">
        <v>34353</v>
      </c>
      <c r="R7" s="4">
        <f>Q7/Q20</f>
        <v>0.25051593754785639</v>
      </c>
      <c r="S7" s="3">
        <v>32757</v>
      </c>
      <c r="T7" s="4">
        <f>S7/S20</f>
        <v>0.23137232742606498</v>
      </c>
      <c r="U7" s="3">
        <v>32989</v>
      </c>
      <c r="V7" s="4">
        <f>U7/U20</f>
        <v>0.22989811420686579</v>
      </c>
      <c r="W7" s="3">
        <v>33595</v>
      </c>
      <c r="X7" s="4">
        <f>W7/W20</f>
        <v>0.23353376664001946</v>
      </c>
      <c r="Y7" s="3">
        <v>34509</v>
      </c>
      <c r="Z7" s="4">
        <f>Y7/Y20</f>
        <v>0.21083726386275325</v>
      </c>
      <c r="AA7" s="3">
        <v>33947</v>
      </c>
      <c r="AB7" s="4">
        <f>AA7/AA20</f>
        <v>0.21187874097329282</v>
      </c>
      <c r="AC7" s="3">
        <v>33591</v>
      </c>
      <c r="AD7" s="4">
        <f>AC7/AC20</f>
        <v>0.21308002156744585</v>
      </c>
      <c r="AE7" s="3">
        <v>34534</v>
      </c>
      <c r="AF7" s="4">
        <f>AE7/AE20</f>
        <v>0.1386946620989345</v>
      </c>
      <c r="AG7" s="3">
        <v>34566</v>
      </c>
      <c r="AH7" s="4">
        <f>AG7/AG20</f>
        <v>0.14051105275566866</v>
      </c>
      <c r="AI7" s="3">
        <v>35231</v>
      </c>
      <c r="AJ7" s="4">
        <f>AI7/AI20</f>
        <v>0.14597714484598875</v>
      </c>
    </row>
    <row r="8" spans="2:36" x14ac:dyDescent="0.4">
      <c r="B8" s="33"/>
      <c r="C8" s="34" t="s">
        <v>37</v>
      </c>
      <c r="D8" s="34"/>
      <c r="E8" s="3">
        <v>21028</v>
      </c>
      <c r="F8" s="4">
        <f>E8/E20</f>
        <v>0.18520345252774353</v>
      </c>
      <c r="G8" s="3">
        <v>23432</v>
      </c>
      <c r="H8" s="4">
        <f>G8/G20</f>
        <v>0.19368810858172561</v>
      </c>
      <c r="I8" s="3">
        <v>26584</v>
      </c>
      <c r="J8" s="4">
        <f>I8/I20</f>
        <v>0.20267292840424803</v>
      </c>
      <c r="K8" s="3">
        <v>8810</v>
      </c>
      <c r="L8" s="4">
        <f>K8/K20</f>
        <v>6.9276255779574122E-2</v>
      </c>
      <c r="M8" s="3">
        <v>5859</v>
      </c>
      <c r="N8" s="4">
        <f>M8/M20</f>
        <v>4.5396434299528138E-2</v>
      </c>
      <c r="O8" s="3">
        <v>6028</v>
      </c>
      <c r="P8" s="4">
        <f>O8/O20</f>
        <v>4.5909080523674248E-2</v>
      </c>
      <c r="Q8" s="3">
        <v>7174</v>
      </c>
      <c r="R8" s="4">
        <f>Q8/Q20</f>
        <v>5.2315702732463595E-2</v>
      </c>
      <c r="S8" s="3">
        <v>7755</v>
      </c>
      <c r="T8" s="4">
        <f>S8/S20</f>
        <v>5.4775846359225014E-2</v>
      </c>
      <c r="U8" s="3">
        <v>7319</v>
      </c>
      <c r="V8" s="4">
        <f>U8/U20</f>
        <v>5.100561695959413E-2</v>
      </c>
      <c r="W8" s="3">
        <v>6139</v>
      </c>
      <c r="X8" s="4">
        <f>W8/W20</f>
        <v>4.2674915713739527E-2</v>
      </c>
      <c r="Y8" s="3">
        <v>4433</v>
      </c>
      <c r="Z8" s="4">
        <f>Y8/Y20</f>
        <v>2.708399521004912E-2</v>
      </c>
      <c r="AA8" s="3">
        <v>3190</v>
      </c>
      <c r="AB8" s="4">
        <f>AA8/AA20</f>
        <v>1.9910247848257696E-2</v>
      </c>
      <c r="AC8" s="3">
        <v>1840</v>
      </c>
      <c r="AD8" s="4">
        <f>AC8/AC20</f>
        <v>1.1671794221193188E-2</v>
      </c>
      <c r="AE8" s="3">
        <v>624</v>
      </c>
      <c r="AF8" s="4">
        <f>AE8/AE20</f>
        <v>2.5060945488427386E-3</v>
      </c>
      <c r="AG8" s="3">
        <v>62</v>
      </c>
      <c r="AH8" s="4">
        <f>AG8/AG20</f>
        <v>2.5203047129698135E-4</v>
      </c>
      <c r="AI8" s="3">
        <v>6</v>
      </c>
      <c r="AJ8" s="4">
        <f>AI8/AI20</f>
        <v>2.4860573616301908E-5</v>
      </c>
    </row>
    <row r="9" spans="2:36" x14ac:dyDescent="0.4">
      <c r="B9" s="33"/>
      <c r="C9" s="34" t="s">
        <v>38</v>
      </c>
      <c r="D9" s="34"/>
      <c r="E9" s="3">
        <v>0</v>
      </c>
      <c r="F9" s="4">
        <f>E9/E20</f>
        <v>0</v>
      </c>
      <c r="G9" s="3">
        <v>0</v>
      </c>
      <c r="H9" s="4">
        <f>G9/G20</f>
        <v>0</v>
      </c>
      <c r="I9" s="3">
        <v>0</v>
      </c>
      <c r="J9" s="4">
        <f>I9/I20</f>
        <v>0</v>
      </c>
      <c r="K9" s="3">
        <v>24365</v>
      </c>
      <c r="L9" s="4">
        <f>K9/K20</f>
        <v>0.19159091623942379</v>
      </c>
      <c r="M9" s="3">
        <v>26690</v>
      </c>
      <c r="N9" s="4">
        <f>M9/M20</f>
        <v>0.20679823032162586</v>
      </c>
      <c r="O9" s="3">
        <v>27142</v>
      </c>
      <c r="P9" s="4">
        <f>O9/O20</f>
        <v>0.20671271791200505</v>
      </c>
      <c r="Q9" s="3">
        <v>29569</v>
      </c>
      <c r="R9" s="4">
        <f>Q9/Q20</f>
        <v>0.21562907918820964</v>
      </c>
      <c r="S9" s="3">
        <v>32189</v>
      </c>
      <c r="T9" s="4">
        <f>S9/S20</f>
        <v>0.22736037633231387</v>
      </c>
      <c r="U9" s="3">
        <v>33474</v>
      </c>
      <c r="V9" s="4">
        <f>U9/U20</f>
        <v>0.2332780464688419</v>
      </c>
      <c r="W9" s="3">
        <v>33550</v>
      </c>
      <c r="X9" s="4">
        <f>W9/W20</f>
        <v>0.23322095165270584</v>
      </c>
      <c r="Y9" s="3">
        <v>34800</v>
      </c>
      <c r="Z9" s="4">
        <f>Y9/Y20</f>
        <v>0.21261516654854712</v>
      </c>
      <c r="AA9" s="3">
        <v>35226</v>
      </c>
      <c r="AB9" s="4">
        <f>AA9/AA20</f>
        <v>0.21986156448361305</v>
      </c>
      <c r="AC9" s="3">
        <v>37556</v>
      </c>
      <c r="AD9" s="4">
        <f>AC9/AC20</f>
        <v>0.23823146944083226</v>
      </c>
      <c r="AE9" s="3">
        <v>36403</v>
      </c>
      <c r="AF9" s="4">
        <f>AE9/AE20</f>
        <v>0.14620089721397792</v>
      </c>
      <c r="AG9" s="3">
        <v>34988</v>
      </c>
      <c r="AH9" s="4">
        <f>AG9/AG20</f>
        <v>0.14222648596352874</v>
      </c>
      <c r="AI9" s="3">
        <v>36250</v>
      </c>
      <c r="AJ9" s="4">
        <f>AI9/AI20</f>
        <v>0.15019929893182402</v>
      </c>
    </row>
    <row r="10" spans="2:36" x14ac:dyDescent="0.4">
      <c r="B10" s="33"/>
      <c r="C10" s="34" t="s">
        <v>39</v>
      </c>
      <c r="D10" s="34"/>
      <c r="E10" s="3">
        <v>7174</v>
      </c>
      <c r="F10" s="4">
        <f>E10/E20</f>
        <v>6.3184780694028539E-2</v>
      </c>
      <c r="G10" s="3">
        <v>8540</v>
      </c>
      <c r="H10" s="4">
        <f>G10/G20</f>
        <v>7.0591347187091869E-2</v>
      </c>
      <c r="I10" s="3">
        <v>8745</v>
      </c>
      <c r="J10" s="4">
        <f>I10/I20</f>
        <v>6.6670732730031185E-2</v>
      </c>
      <c r="K10" s="3">
        <v>7985</v>
      </c>
      <c r="L10" s="4">
        <f>K10/K20</f>
        <v>6.2788978706004472E-2</v>
      </c>
      <c r="M10" s="3">
        <v>8269</v>
      </c>
      <c r="N10" s="4">
        <f>M10/M20</f>
        <v>6.4069485445092708E-2</v>
      </c>
      <c r="O10" s="3">
        <v>8720</v>
      </c>
      <c r="P10" s="4">
        <f>O10/O20</f>
        <v>6.6411277731658835E-2</v>
      </c>
      <c r="Q10" s="3">
        <v>8956</v>
      </c>
      <c r="R10" s="4">
        <f>Q10/Q20</f>
        <v>6.5310765775291879E-2</v>
      </c>
      <c r="S10" s="3">
        <v>10570</v>
      </c>
      <c r="T10" s="4">
        <f>S10/S20</f>
        <v>7.465901947350205E-2</v>
      </c>
      <c r="U10" s="3">
        <v>10651</v>
      </c>
      <c r="V10" s="4">
        <f>U10/U20</f>
        <v>7.4226100045994961E-2</v>
      </c>
      <c r="W10" s="3">
        <v>11238</v>
      </c>
      <c r="X10" s="4">
        <f>W10/W20</f>
        <v>7.8120329498453309E-2</v>
      </c>
      <c r="Y10" s="3">
        <v>11743</v>
      </c>
      <c r="Z10" s="4">
        <f>Y10/Y20</f>
        <v>7.1745399447689331E-2</v>
      </c>
      <c r="AA10" s="3">
        <v>11821</v>
      </c>
      <c r="AB10" s="4">
        <f>AA10/AA20</f>
        <v>7.3780263264656504E-2</v>
      </c>
      <c r="AC10" s="3">
        <v>11349</v>
      </c>
      <c r="AD10" s="4">
        <f>AC10/AC20</f>
        <v>7.1990865552348626E-2</v>
      </c>
      <c r="AE10" s="3">
        <v>11157</v>
      </c>
      <c r="AF10" s="4">
        <f>AE10/AE20</f>
        <v>4.4808488592048772E-2</v>
      </c>
      <c r="AG10" s="3">
        <v>11195</v>
      </c>
      <c r="AH10" s="4">
        <f>AG10/AG20</f>
        <v>4.5507760099511387E-2</v>
      </c>
      <c r="AI10" s="3">
        <v>10815</v>
      </c>
      <c r="AJ10" s="4">
        <f>AI10/AI20</f>
        <v>4.4811183943384188E-2</v>
      </c>
    </row>
    <row r="11" spans="2:36" x14ac:dyDescent="0.4">
      <c r="B11" s="33"/>
      <c r="C11" s="34" t="s">
        <v>40</v>
      </c>
      <c r="D11" s="34"/>
      <c r="E11" s="3">
        <v>4126</v>
      </c>
      <c r="F11" s="4">
        <f>E11/E20</f>
        <v>3.6339615994363222E-2</v>
      </c>
      <c r="G11" s="3">
        <v>4285</v>
      </c>
      <c r="H11" s="4">
        <f>G11/G20</f>
        <v>3.5419663079237544E-2</v>
      </c>
      <c r="I11" s="3">
        <v>4422</v>
      </c>
      <c r="J11" s="4">
        <f>I11/I20</f>
        <v>3.3712747871034635E-2</v>
      </c>
      <c r="K11" s="3">
        <v>3994</v>
      </c>
      <c r="L11" s="4">
        <f>K11/K20</f>
        <v>3.1406284402226904E-2</v>
      </c>
      <c r="M11" s="3">
        <v>4046</v>
      </c>
      <c r="N11" s="4">
        <f>M11/M20</f>
        <v>3.1349031093342014E-2</v>
      </c>
      <c r="O11" s="3">
        <v>4332</v>
      </c>
      <c r="P11" s="4">
        <f>O11/O20</f>
        <v>3.2992391643755281E-2</v>
      </c>
      <c r="Q11" s="3">
        <v>4282</v>
      </c>
      <c r="R11" s="4">
        <f>Q11/Q20</f>
        <v>3.1226071801004892E-2</v>
      </c>
      <c r="S11" s="3">
        <v>4230</v>
      </c>
      <c r="T11" s="4">
        <f>S11/S20</f>
        <v>2.9877734377759098E-2</v>
      </c>
      <c r="U11" s="3">
        <v>4224</v>
      </c>
      <c r="V11" s="4">
        <f>U11/U20</f>
        <v>2.94367708754373E-2</v>
      </c>
      <c r="W11" s="3">
        <v>4516</v>
      </c>
      <c r="X11" s="4">
        <f>W11/W20</f>
        <v>3.1392721837961837E-2</v>
      </c>
      <c r="Y11" s="3">
        <v>4957</v>
      </c>
      <c r="Z11" s="4">
        <f>Y11/Y20</f>
        <v>3.0285441970722648E-2</v>
      </c>
      <c r="AA11" s="3">
        <v>4736</v>
      </c>
      <c r="AB11" s="4">
        <f>AA11/AA20</f>
        <v>2.9559540379106099E-2</v>
      </c>
      <c r="AC11" s="3">
        <v>4663</v>
      </c>
      <c r="AD11" s="4">
        <f>AC11/AC20</f>
        <v>2.9579117637730343E-2</v>
      </c>
      <c r="AE11" s="3">
        <v>4671</v>
      </c>
      <c r="AF11" s="4">
        <f>AE11/AE20</f>
        <v>1.8759563521866078E-2</v>
      </c>
      <c r="AG11" s="3">
        <v>4645</v>
      </c>
      <c r="AH11" s="4">
        <f>AG11/AG20</f>
        <v>1.8881960309265779E-2</v>
      </c>
      <c r="AI11" s="3">
        <v>4588</v>
      </c>
      <c r="AJ11" s="4">
        <f>AI11/AI20</f>
        <v>1.9010051958598857E-2</v>
      </c>
    </row>
    <row r="12" spans="2:36" x14ac:dyDescent="0.4">
      <c r="B12" s="33"/>
      <c r="C12" s="34" t="s">
        <v>41</v>
      </c>
      <c r="D12" s="34"/>
      <c r="E12" s="3">
        <v>3858</v>
      </c>
      <c r="F12" s="4">
        <f>E12/E20</f>
        <v>3.3979214373788973E-2</v>
      </c>
      <c r="G12" s="3">
        <v>3618</v>
      </c>
      <c r="H12" s="4">
        <f>G12/G20</f>
        <v>2.9906263948817142E-2</v>
      </c>
      <c r="I12" s="3">
        <v>3804</v>
      </c>
      <c r="J12" s="4">
        <f>I12/I20</f>
        <v>2.900119694740293E-2</v>
      </c>
      <c r="K12" s="3">
        <v>3672</v>
      </c>
      <c r="L12" s="4">
        <f>K12/K20</f>
        <v>2.8874280501997297E-2</v>
      </c>
      <c r="M12" s="3">
        <v>3601</v>
      </c>
      <c r="N12" s="4">
        <f>M12/M20</f>
        <v>2.7901102562314529E-2</v>
      </c>
      <c r="O12" s="3">
        <v>3979</v>
      </c>
      <c r="P12" s="4">
        <f>O12/O20</f>
        <v>3.0303953451177808E-2</v>
      </c>
      <c r="Q12" s="3">
        <v>3903</v>
      </c>
      <c r="R12" s="4">
        <f>Q12/Q20</f>
        <v>2.8462250873265319E-2</v>
      </c>
      <c r="S12" s="3">
        <v>3882</v>
      </c>
      <c r="T12" s="4">
        <f>S12/S20</f>
        <v>2.7419708003418634E-2</v>
      </c>
      <c r="U12" s="3">
        <v>3895</v>
      </c>
      <c r="V12" s="4">
        <f>U12/U20</f>
        <v>2.7143992083292681E-2</v>
      </c>
      <c r="W12" s="3">
        <v>3783</v>
      </c>
      <c r="X12" s="4">
        <f>W12/W20</f>
        <v>2.6297313266831185E-2</v>
      </c>
      <c r="Y12" s="3">
        <v>3855</v>
      </c>
      <c r="Z12" s="4">
        <f>Y12/Y20</f>
        <v>2.3552628363351986E-2</v>
      </c>
      <c r="AA12" s="3">
        <v>3298</v>
      </c>
      <c r="AB12" s="4">
        <f>AA12/AA20</f>
        <v>2.0584325204875825E-2</v>
      </c>
      <c r="AC12" s="3">
        <v>2540</v>
      </c>
      <c r="AD12" s="4">
        <f>AC12/AC20</f>
        <v>1.6112150718386248E-2</v>
      </c>
      <c r="AE12" s="3">
        <v>1910</v>
      </c>
      <c r="AF12" s="4">
        <f>AE12/AE20</f>
        <v>7.6708983786692797E-3</v>
      </c>
      <c r="AG12" s="3">
        <v>1751</v>
      </c>
      <c r="AH12" s="4">
        <f>AG12/AG20</f>
        <v>7.11782831033894E-3</v>
      </c>
      <c r="AI12" s="3">
        <v>1379</v>
      </c>
      <c r="AJ12" s="4">
        <f>AI12/AI20</f>
        <v>5.7137885028133882E-3</v>
      </c>
    </row>
    <row r="13" spans="2:36" x14ac:dyDescent="0.4">
      <c r="B13" s="33"/>
      <c r="C13" s="34" t="s">
        <v>42</v>
      </c>
      <c r="D13" s="34"/>
      <c r="E13" s="3">
        <v>2179</v>
      </c>
      <c r="F13" s="4">
        <f>E13/E20</f>
        <v>1.9191474370265985E-2</v>
      </c>
      <c r="G13" s="3">
        <v>7221</v>
      </c>
      <c r="H13" s="4">
        <f>G13/G20</f>
        <v>5.9688538411942667E-2</v>
      </c>
      <c r="I13" s="3">
        <v>12890</v>
      </c>
      <c r="J13" s="4">
        <f>I13/I20</f>
        <v>9.8271668941120854E-2</v>
      </c>
      <c r="K13" s="3">
        <v>13858</v>
      </c>
      <c r="L13" s="4">
        <f>K13/K20</f>
        <v>0.10897052810367062</v>
      </c>
      <c r="M13" s="3">
        <v>14247</v>
      </c>
      <c r="N13" s="4">
        <f>M13/M20</f>
        <v>0.11038795007089561</v>
      </c>
      <c r="O13" s="3">
        <v>14384</v>
      </c>
      <c r="P13" s="4">
        <f>O13/O20</f>
        <v>0.10954814436836935</v>
      </c>
      <c r="Q13" s="3">
        <v>14767</v>
      </c>
      <c r="R13" s="4">
        <f>Q13/Q20</f>
        <v>0.10768692253279759</v>
      </c>
      <c r="S13" s="3">
        <v>15331</v>
      </c>
      <c r="T13" s="4">
        <f>S13/S20</f>
        <v>0.1082873630603841</v>
      </c>
      <c r="U13" s="3">
        <v>15453</v>
      </c>
      <c r="V13" s="4">
        <f>U13/U20</f>
        <v>0.10769091390580791</v>
      </c>
      <c r="W13" s="3">
        <v>15993</v>
      </c>
      <c r="X13" s="4">
        <f>W13/W20</f>
        <v>0.11117444649125856</v>
      </c>
      <c r="Y13" s="3">
        <v>35557</v>
      </c>
      <c r="Z13" s="4">
        <f>Y13/Y20</f>
        <v>0.2172401573841003</v>
      </c>
      <c r="AA13" s="3">
        <v>35421</v>
      </c>
      <c r="AB13" s="4">
        <f>AA13/AA20</f>
        <v>0.22107864859972912</v>
      </c>
      <c r="AC13" s="3">
        <v>33718</v>
      </c>
      <c r="AD13" s="4">
        <f>AC13/AC20</f>
        <v>0.21388562910336514</v>
      </c>
      <c r="AE13" s="3">
        <v>107</v>
      </c>
      <c r="AF13" s="4">
        <f>AE13/AE20</f>
        <v>4.2973095629194393E-4</v>
      </c>
      <c r="AG13" s="3">
        <v>113</v>
      </c>
      <c r="AH13" s="4">
        <f>AG13/AG20</f>
        <v>4.5934585897675626E-4</v>
      </c>
      <c r="AI13" s="3">
        <v>141</v>
      </c>
      <c r="AJ13" s="4">
        <f>AI13/AI20</f>
        <v>5.8422347998309486E-4</v>
      </c>
    </row>
    <row r="14" spans="2:36" x14ac:dyDescent="0.4">
      <c r="B14" s="33"/>
      <c r="C14" s="34" t="s">
        <v>43</v>
      </c>
      <c r="D14" s="34"/>
      <c r="E14" s="5">
        <v>2</v>
      </c>
      <c r="F14" s="4">
        <f>E14/E20</f>
        <v>1.7614937466971992E-5</v>
      </c>
      <c r="G14" s="5">
        <v>2</v>
      </c>
      <c r="H14" s="4">
        <f>G14/G20</f>
        <v>1.6531931425548446E-5</v>
      </c>
      <c r="I14" s="5">
        <v>6</v>
      </c>
      <c r="J14" s="4">
        <f>I14/I20</f>
        <v>4.5743212850793264E-5</v>
      </c>
      <c r="K14" s="5">
        <v>2</v>
      </c>
      <c r="L14" s="4">
        <f>K14/K20</f>
        <v>1.5726732299562798E-5</v>
      </c>
      <c r="M14" s="5">
        <v>1</v>
      </c>
      <c r="N14" s="4">
        <f>M14/M20</f>
        <v>7.7481540023089498E-6</v>
      </c>
      <c r="O14" s="5">
        <v>1</v>
      </c>
      <c r="P14" s="4">
        <f>O14/O20</f>
        <v>7.6159722169333528E-6</v>
      </c>
      <c r="Q14" s="5">
        <v>2</v>
      </c>
      <c r="R14" s="4">
        <f>Q14/Q20</f>
        <v>1.4584807006541285E-5</v>
      </c>
      <c r="S14" s="5">
        <v>1</v>
      </c>
      <c r="T14" s="4">
        <f>S14/S20</f>
        <v>7.0632941791392666E-6</v>
      </c>
      <c r="U14" s="5">
        <v>1</v>
      </c>
      <c r="V14" s="4">
        <f>U14/U20</f>
        <v>6.9689324989198153E-6</v>
      </c>
      <c r="W14" s="5">
        <v>1</v>
      </c>
      <c r="X14" s="4">
        <f>W14/W20</f>
        <v>6.9514441625247648E-6</v>
      </c>
      <c r="Y14" s="5">
        <v>2</v>
      </c>
      <c r="Z14" s="4">
        <f>Y14/Y20</f>
        <v>1.2219262445318801E-5</v>
      </c>
      <c r="AA14" s="5">
        <v>1</v>
      </c>
      <c r="AB14" s="4">
        <f>AA14/AA20</f>
        <v>6.2414570057234162E-6</v>
      </c>
      <c r="AC14" s="5">
        <v>1</v>
      </c>
      <c r="AD14" s="4">
        <f>AC14/AC20</f>
        <v>6.3433664245615145E-6</v>
      </c>
      <c r="AE14" s="5">
        <v>1</v>
      </c>
      <c r="AF14" s="4">
        <f>AE14/AE20</f>
        <v>4.0161771616069527E-6</v>
      </c>
      <c r="AG14" s="5">
        <v>1</v>
      </c>
      <c r="AH14" s="4">
        <f>AG14/AG20</f>
        <v>4.0650076015642146E-6</v>
      </c>
      <c r="AI14" s="5">
        <v>1</v>
      </c>
      <c r="AJ14" s="4">
        <f>AI14/AI20</f>
        <v>4.1434289360503179E-6</v>
      </c>
    </row>
    <row r="15" spans="2:36" x14ac:dyDescent="0.4">
      <c r="B15" s="33"/>
      <c r="C15" s="34" t="s">
        <v>44</v>
      </c>
      <c r="D15" s="34"/>
      <c r="E15" s="5">
        <v>510</v>
      </c>
      <c r="F15" s="4">
        <f>E15/E20</f>
        <v>4.4918090540778579E-3</v>
      </c>
      <c r="G15" s="5">
        <v>453</v>
      </c>
      <c r="H15" s="4">
        <f>G15/G20</f>
        <v>3.7444824678867232E-3</v>
      </c>
      <c r="I15" s="5">
        <v>380</v>
      </c>
      <c r="J15" s="4">
        <f>I15/I20</f>
        <v>2.8970701472169065E-3</v>
      </c>
      <c r="K15" s="5">
        <v>339</v>
      </c>
      <c r="L15" s="4">
        <f>K15/K20</f>
        <v>2.6656811247758941E-3</v>
      </c>
      <c r="M15" s="5">
        <v>507</v>
      </c>
      <c r="N15" s="4">
        <f>M15/M20</f>
        <v>3.9283140791706375E-3</v>
      </c>
      <c r="O15" s="5">
        <v>375</v>
      </c>
      <c r="P15" s="4">
        <f>O15/O20</f>
        <v>2.8559895813500074E-3</v>
      </c>
      <c r="Q15" s="5">
        <v>416</v>
      </c>
      <c r="R15" s="4">
        <f>Q15/Q20</f>
        <v>3.0336398573605873E-3</v>
      </c>
      <c r="S15" s="5">
        <v>414</v>
      </c>
      <c r="T15" s="4">
        <f>S15/S20</f>
        <v>2.9242037901636565E-3</v>
      </c>
      <c r="U15" s="5">
        <v>437</v>
      </c>
      <c r="V15" s="4">
        <f>U15/U20</f>
        <v>3.0454235020279594E-3</v>
      </c>
      <c r="W15" s="5">
        <v>464</v>
      </c>
      <c r="X15" s="4">
        <f>W15/W20</f>
        <v>3.2254700914114906E-3</v>
      </c>
      <c r="Y15" s="5">
        <v>486</v>
      </c>
      <c r="Z15" s="4">
        <f>Y15/Y20</f>
        <v>2.9692807742124684E-3</v>
      </c>
      <c r="AA15" s="5">
        <v>473</v>
      </c>
      <c r="AB15" s="4">
        <f>AA15/AA20</f>
        <v>2.9522091637071758E-3</v>
      </c>
      <c r="AC15" s="5">
        <v>510</v>
      </c>
      <c r="AD15" s="4">
        <f>AC15/AC20</f>
        <v>3.2351168765263724E-3</v>
      </c>
      <c r="AE15" s="6">
        <v>127328</v>
      </c>
      <c r="AF15" s="4">
        <f>AE15/AE20</f>
        <v>0.51137180563309004</v>
      </c>
      <c r="AG15" s="6">
        <v>127149</v>
      </c>
      <c r="AH15" s="4">
        <f>AG15/AG20</f>
        <v>0.51686165153128838</v>
      </c>
      <c r="AI15" s="6">
        <v>122756</v>
      </c>
      <c r="AJ15" s="4">
        <f>AI15/AI20</f>
        <v>0.5086307624737928</v>
      </c>
    </row>
    <row r="16" spans="2:36" x14ac:dyDescent="0.4">
      <c r="B16" s="7" t="s">
        <v>45</v>
      </c>
      <c r="C16" s="34"/>
      <c r="D16" s="34"/>
      <c r="E16" s="5">
        <v>833</v>
      </c>
      <c r="F16" s="4">
        <f>E16/E20</f>
        <v>7.3366214549938349E-3</v>
      </c>
      <c r="G16" s="5">
        <v>528</v>
      </c>
      <c r="H16" s="4">
        <f>G16/G20</f>
        <v>4.3644298963447896E-3</v>
      </c>
      <c r="I16" s="5">
        <v>700</v>
      </c>
      <c r="J16" s="4">
        <f>I16/I20</f>
        <v>5.3367081659258806E-3</v>
      </c>
      <c r="K16" s="5">
        <v>560</v>
      </c>
      <c r="L16" s="4">
        <f>K16/K20</f>
        <v>4.4034850438775834E-3</v>
      </c>
      <c r="M16" s="5">
        <v>643</v>
      </c>
      <c r="N16" s="4">
        <f>M16/M20</f>
        <v>4.9820630234846544E-3</v>
      </c>
      <c r="O16" s="5">
        <v>717</v>
      </c>
      <c r="P16" s="4">
        <f>O16/O20</f>
        <v>5.4606520795412138E-3</v>
      </c>
      <c r="Q16" s="5">
        <v>621</v>
      </c>
      <c r="R16" s="4">
        <f>Q16/Q20</f>
        <v>4.5285825755310696E-3</v>
      </c>
      <c r="S16" s="5">
        <v>573</v>
      </c>
      <c r="T16" s="4">
        <f>S16/S20</f>
        <v>4.0472675646468E-3</v>
      </c>
      <c r="U16" s="5">
        <v>624</v>
      </c>
      <c r="V16" s="4">
        <f>U16/U20</f>
        <v>4.3486138793259648E-3</v>
      </c>
      <c r="W16" s="5">
        <v>682</v>
      </c>
      <c r="X16" s="4">
        <f>W16/W20</f>
        <v>4.7408849188418896E-3</v>
      </c>
      <c r="Y16" s="5">
        <v>705</v>
      </c>
      <c r="Z16" s="4">
        <f>Y16/Y20</f>
        <v>4.3072900119748769E-3</v>
      </c>
      <c r="AA16" s="5">
        <v>529</v>
      </c>
      <c r="AB16" s="4">
        <f>AA16/AA20</f>
        <v>3.3017307560276872E-3</v>
      </c>
      <c r="AC16" s="5">
        <v>409</v>
      </c>
      <c r="AD16" s="4">
        <f>AC16/AC20</f>
        <v>2.5944368676456596E-3</v>
      </c>
      <c r="AE16" s="5">
        <v>760</v>
      </c>
      <c r="AF16" s="4">
        <f>AE16/AE20</f>
        <v>3.0522946428212842E-3</v>
      </c>
      <c r="AG16" s="5">
        <v>896</v>
      </c>
      <c r="AH16" s="4">
        <f>AG16/AG20</f>
        <v>3.6422468110015368E-3</v>
      </c>
      <c r="AI16" s="5">
        <v>644</v>
      </c>
      <c r="AJ16" s="4">
        <f>AI16/AI20</f>
        <v>2.6683682348164046E-3</v>
      </c>
    </row>
    <row r="17" spans="2:36" x14ac:dyDescent="0.4">
      <c r="B17" s="7" t="s">
        <v>46</v>
      </c>
      <c r="C17" s="34"/>
      <c r="D17" s="34"/>
      <c r="E17" s="3">
        <v>2586</v>
      </c>
      <c r="F17" s="4">
        <f>E17/E20</f>
        <v>2.2776114144794787E-2</v>
      </c>
      <c r="G17" s="3">
        <v>2473</v>
      </c>
      <c r="H17" s="4">
        <f>G17/G20</f>
        <v>2.0441733207690653E-2</v>
      </c>
      <c r="I17" s="3">
        <v>2633</v>
      </c>
      <c r="J17" s="4">
        <f>I17/I20</f>
        <v>2.0073646572689778E-2</v>
      </c>
      <c r="K17" s="3">
        <v>2016</v>
      </c>
      <c r="L17" s="4">
        <f>K17/K20</f>
        <v>1.58525461579593E-2</v>
      </c>
      <c r="M17" s="3">
        <v>2418</v>
      </c>
      <c r="N17" s="4">
        <f>M17/M20</f>
        <v>1.8735036377583041E-2</v>
      </c>
      <c r="O17" s="3">
        <v>2555</v>
      </c>
      <c r="P17" s="4">
        <f>O17/O20</f>
        <v>1.9458809014264715E-2</v>
      </c>
      <c r="Q17" s="3">
        <v>2664</v>
      </c>
      <c r="R17" s="4">
        <f>Q17/Q20</f>
        <v>1.9426962932712993E-2</v>
      </c>
      <c r="S17" s="3">
        <v>3240</v>
      </c>
      <c r="T17" s="4">
        <f>S17/S20</f>
        <v>2.2885073140411227E-2</v>
      </c>
      <c r="U17" s="3">
        <v>3348</v>
      </c>
      <c r="V17" s="4">
        <f>U17/U20</f>
        <v>2.3331986006383542E-2</v>
      </c>
      <c r="W17" s="3">
        <v>3320</v>
      </c>
      <c r="X17" s="4">
        <f>W17/W20</f>
        <v>2.3078794619582219E-2</v>
      </c>
      <c r="Y17" s="3">
        <v>3112</v>
      </c>
      <c r="Z17" s="4">
        <f>Y17/Y20</f>
        <v>1.9013172364916054E-2</v>
      </c>
      <c r="AA17" s="3">
        <v>2661</v>
      </c>
      <c r="AB17" s="4">
        <f>AA17/AA20</f>
        <v>1.6608517092230012E-2</v>
      </c>
      <c r="AC17" s="3">
        <v>3672</v>
      </c>
      <c r="AD17" s="4">
        <f>AC17/AC20</f>
        <v>2.3292841510989884E-2</v>
      </c>
      <c r="AE17" s="3">
        <v>4768</v>
      </c>
      <c r="AF17" s="4">
        <f>AE17/AE20</f>
        <v>1.9149132706541953E-2</v>
      </c>
      <c r="AG17" s="3">
        <v>4657</v>
      </c>
      <c r="AH17" s="4">
        <f>AG17/AG20</f>
        <v>1.893074040048455E-2</v>
      </c>
      <c r="AI17" s="3">
        <v>4112</v>
      </c>
      <c r="AJ17" s="4">
        <f>AI17/AI20</f>
        <v>1.7037779785038908E-2</v>
      </c>
    </row>
    <row r="18" spans="2:36" x14ac:dyDescent="0.4">
      <c r="B18" s="7" t="s">
        <v>47</v>
      </c>
      <c r="C18" s="34"/>
      <c r="D18" s="34"/>
      <c r="E18" s="5">
        <v>0</v>
      </c>
      <c r="F18" s="4">
        <f>E18/E20</f>
        <v>0</v>
      </c>
      <c r="G18" s="5">
        <v>7</v>
      </c>
      <c r="H18" s="4">
        <f>G18/G20</f>
        <v>5.7861759989419562E-5</v>
      </c>
      <c r="I18" s="5">
        <v>37</v>
      </c>
      <c r="J18" s="4">
        <f>I18/I20</f>
        <v>2.8208314591322511E-4</v>
      </c>
      <c r="K18" s="5">
        <v>7</v>
      </c>
      <c r="L18" s="4">
        <f>K18/K20</f>
        <v>5.5043563048469788E-5</v>
      </c>
      <c r="M18" s="5">
        <v>7</v>
      </c>
      <c r="N18" s="4">
        <f>M18/M20</f>
        <v>5.4237078016162652E-5</v>
      </c>
      <c r="O18" s="5">
        <v>13</v>
      </c>
      <c r="P18" s="4">
        <f>O18/O20</f>
        <v>9.9007638820133588E-5</v>
      </c>
      <c r="Q18" s="5">
        <v>11</v>
      </c>
      <c r="R18" s="4">
        <f>Q18/Q20</f>
        <v>8.0216438535977069E-5</v>
      </c>
      <c r="S18" s="5">
        <v>1</v>
      </c>
      <c r="T18" s="4">
        <f>S18/S20</f>
        <v>7.0632941791392666E-6</v>
      </c>
      <c r="U18" s="5">
        <v>1</v>
      </c>
      <c r="V18" s="4">
        <f>U18/U20</f>
        <v>6.9689324989198153E-6</v>
      </c>
      <c r="W18" s="5">
        <v>3</v>
      </c>
      <c r="X18" s="4">
        <f>W18/W20</f>
        <v>2.0854332487574294E-5</v>
      </c>
      <c r="Y18" s="5">
        <v>11</v>
      </c>
      <c r="Z18" s="4">
        <f>Y18/Y20</f>
        <v>6.7205943449253404E-5</v>
      </c>
      <c r="AA18" s="5">
        <v>4</v>
      </c>
      <c r="AB18" s="4">
        <f>AA18/AA20</f>
        <v>2.4965828022893665E-5</v>
      </c>
      <c r="AC18" s="5">
        <v>4</v>
      </c>
      <c r="AD18" s="4">
        <f>AC18/AC20</f>
        <v>2.5373465698246058E-5</v>
      </c>
      <c r="AE18" s="5">
        <v>17</v>
      </c>
      <c r="AF18" s="4">
        <f>AE18/AE20</f>
        <v>6.8275011747318199E-5</v>
      </c>
      <c r="AG18" s="5">
        <v>2</v>
      </c>
      <c r="AH18" s="4">
        <f>AG18/AG20</f>
        <v>8.1300152031284291E-6</v>
      </c>
      <c r="AI18" s="5">
        <v>3</v>
      </c>
      <c r="AJ18" s="4">
        <f>AI18/AI20</f>
        <v>1.2430286808150954E-5</v>
      </c>
    </row>
    <row r="19" spans="2:36" x14ac:dyDescent="0.4">
      <c r="B19" s="9" t="s">
        <v>72</v>
      </c>
      <c r="C19" s="31"/>
      <c r="D19" s="32"/>
      <c r="E19" s="16"/>
      <c r="F19" s="17"/>
      <c r="G19" s="16"/>
      <c r="H19" s="17"/>
      <c r="I19" s="16"/>
      <c r="J19" s="17"/>
      <c r="K19" s="16"/>
      <c r="L19" s="17"/>
      <c r="M19" s="16"/>
      <c r="N19" s="17"/>
      <c r="O19" s="16"/>
      <c r="P19" s="17"/>
      <c r="Q19" s="16"/>
      <c r="R19" s="17"/>
      <c r="S19" s="16"/>
      <c r="T19" s="17"/>
      <c r="U19" s="16"/>
      <c r="V19" s="17"/>
      <c r="W19" s="16"/>
      <c r="X19" s="17"/>
      <c r="Y19" s="16"/>
      <c r="Z19" s="17"/>
      <c r="AA19" s="16"/>
      <c r="AB19" s="17"/>
      <c r="AC19" s="16"/>
      <c r="AD19" s="17"/>
      <c r="AE19" s="16"/>
      <c r="AF19" s="17"/>
      <c r="AG19" s="16">
        <v>11</v>
      </c>
      <c r="AH19" s="17"/>
      <c r="AI19" s="16">
        <v>3</v>
      </c>
      <c r="AJ19" s="17"/>
    </row>
    <row r="20" spans="2:36" x14ac:dyDescent="0.4">
      <c r="B20" s="41" t="s">
        <v>48</v>
      </c>
      <c r="C20" s="41"/>
      <c r="D20" s="41"/>
      <c r="E20" s="8">
        <f>SUM(E6:E18)</f>
        <v>113540</v>
      </c>
      <c r="F20" s="9"/>
      <c r="G20" s="8">
        <f>SUM(G6:G18)</f>
        <v>120978</v>
      </c>
      <c r="H20" s="10"/>
      <c r="I20" s="8">
        <f>SUM(I6:I18)</f>
        <v>131167</v>
      </c>
      <c r="J20" s="10"/>
      <c r="K20" s="8">
        <f>SUM(K6:K18)</f>
        <v>127172</v>
      </c>
      <c r="L20" s="9"/>
      <c r="M20" s="8">
        <f>SUM(M6:M18)</f>
        <v>129063</v>
      </c>
      <c r="N20" s="9"/>
      <c r="O20" s="8">
        <f>SUM(O6:O18)</f>
        <v>131303</v>
      </c>
      <c r="P20" s="10"/>
      <c r="Q20" s="8">
        <f>SUM(Q6:Q18)</f>
        <v>137129</v>
      </c>
      <c r="R20" s="10"/>
      <c r="S20" s="8">
        <f>SUM(S6:S18)</f>
        <v>141577</v>
      </c>
      <c r="T20" s="10"/>
      <c r="U20" s="8">
        <f>SUM(U6:U18)</f>
        <v>143494</v>
      </c>
      <c r="V20" s="10"/>
      <c r="W20" s="8">
        <f>SUM(W6:W18)</f>
        <v>143855</v>
      </c>
      <c r="X20" s="10"/>
      <c r="Y20" s="8">
        <f>SUM(Y6:Y18)</f>
        <v>163676</v>
      </c>
      <c r="Z20" s="10"/>
      <c r="AA20" s="8">
        <f>SUM(AA6:AA18)</f>
        <v>160219</v>
      </c>
      <c r="AB20" s="10"/>
      <c r="AC20" s="8">
        <f>SUM(AC6:AC18)</f>
        <v>157645</v>
      </c>
      <c r="AD20" s="10"/>
      <c r="AE20" s="8">
        <f>SUM(AE6:AE18)</f>
        <v>248993</v>
      </c>
      <c r="AF20" s="10"/>
      <c r="AG20" s="8">
        <f>SUM(AG6:AG19)</f>
        <v>246002</v>
      </c>
      <c r="AH20" s="10"/>
      <c r="AI20" s="8">
        <f>SUM(AI6:AI19)</f>
        <v>241346</v>
      </c>
      <c r="AJ20" s="10"/>
    </row>
    <row r="21" spans="2:36" x14ac:dyDescent="0.4">
      <c r="B21" s="42"/>
      <c r="C21" s="4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2"/>
      <c r="S21" s="11"/>
      <c r="T21" s="12"/>
      <c r="U21" s="11"/>
      <c r="V21" s="12"/>
      <c r="W21" s="11"/>
      <c r="X21" s="12"/>
      <c r="Y21" s="11"/>
      <c r="Z21" s="12"/>
      <c r="AA21" s="11"/>
      <c r="AB21" s="12"/>
      <c r="AC21" s="11"/>
      <c r="AD21" s="12"/>
      <c r="AE21" s="11"/>
      <c r="AF21" s="12"/>
      <c r="AG21" s="11"/>
      <c r="AH21" s="12"/>
      <c r="AI21" s="11"/>
      <c r="AJ21" s="12"/>
    </row>
    <row r="22" spans="2:36" x14ac:dyDescent="0.4">
      <c r="B22" s="36" t="s">
        <v>49</v>
      </c>
      <c r="C22" s="35" t="s">
        <v>2</v>
      </c>
      <c r="D22" s="35"/>
      <c r="E22" s="27" t="s">
        <v>50</v>
      </c>
      <c r="F22" s="27"/>
      <c r="G22" s="27" t="s">
        <v>51</v>
      </c>
      <c r="H22" s="27"/>
      <c r="I22" s="27" t="s">
        <v>5</v>
      </c>
      <c r="J22" s="27"/>
      <c r="K22" s="27" t="s">
        <v>6</v>
      </c>
      <c r="L22" s="27"/>
      <c r="M22" s="35" t="s">
        <v>7</v>
      </c>
      <c r="N22" s="35"/>
      <c r="O22" s="27" t="s">
        <v>8</v>
      </c>
      <c r="P22" s="27"/>
      <c r="Q22" s="27" t="s">
        <v>52</v>
      </c>
      <c r="R22" s="27"/>
      <c r="S22" s="27" t="s">
        <v>10</v>
      </c>
      <c r="T22" s="27"/>
      <c r="U22" s="27" t="s">
        <v>11</v>
      </c>
      <c r="V22" s="27"/>
      <c r="W22" s="27" t="s">
        <v>12</v>
      </c>
      <c r="X22" s="27"/>
      <c r="Y22" s="27" t="s">
        <v>53</v>
      </c>
      <c r="Z22" s="27"/>
      <c r="AA22" s="27" t="s">
        <v>54</v>
      </c>
      <c r="AB22" s="27"/>
      <c r="AC22" s="27" t="s">
        <v>15</v>
      </c>
      <c r="AD22" s="27"/>
      <c r="AE22" s="27" t="s">
        <v>16</v>
      </c>
      <c r="AF22" s="27"/>
      <c r="AG22" s="27" t="s">
        <v>70</v>
      </c>
      <c r="AH22" s="27"/>
      <c r="AI22" s="27" t="s">
        <v>78</v>
      </c>
      <c r="AJ22" s="27"/>
    </row>
    <row r="23" spans="2:36" x14ac:dyDescent="0.4">
      <c r="B23" s="37"/>
      <c r="C23" s="35"/>
      <c r="D23" s="35"/>
      <c r="E23" s="31" t="s">
        <v>17</v>
      </c>
      <c r="F23" s="32"/>
      <c r="G23" s="31" t="s">
        <v>18</v>
      </c>
      <c r="H23" s="32"/>
      <c r="I23" s="31" t="s">
        <v>19</v>
      </c>
      <c r="J23" s="32"/>
      <c r="K23" s="31" t="s">
        <v>20</v>
      </c>
      <c r="L23" s="32"/>
      <c r="M23" s="31" t="s">
        <v>21</v>
      </c>
      <c r="N23" s="32"/>
      <c r="O23" s="31" t="s">
        <v>22</v>
      </c>
      <c r="P23" s="32"/>
      <c r="Q23" s="31" t="s">
        <v>23</v>
      </c>
      <c r="R23" s="32"/>
      <c r="S23" s="31" t="s">
        <v>24</v>
      </c>
      <c r="T23" s="32"/>
      <c r="U23" s="31" t="s">
        <v>25</v>
      </c>
      <c r="V23" s="32"/>
      <c r="W23" s="31" t="s">
        <v>26</v>
      </c>
      <c r="X23" s="32"/>
      <c r="Y23" s="31" t="s">
        <v>27</v>
      </c>
      <c r="Z23" s="32"/>
      <c r="AA23" s="31" t="s">
        <v>28</v>
      </c>
      <c r="AB23" s="32"/>
      <c r="AC23" s="31" t="s">
        <v>29</v>
      </c>
      <c r="AD23" s="32"/>
      <c r="AE23" s="31" t="s">
        <v>30</v>
      </c>
      <c r="AF23" s="32"/>
      <c r="AG23" s="31" t="s">
        <v>71</v>
      </c>
      <c r="AH23" s="32"/>
      <c r="AI23" s="31" t="s">
        <v>79</v>
      </c>
      <c r="AJ23" s="32"/>
    </row>
    <row r="24" spans="2:36" x14ac:dyDescent="0.4">
      <c r="B24" s="38"/>
      <c r="C24" s="27"/>
      <c r="D24" s="27"/>
      <c r="E24" s="2" t="s">
        <v>31</v>
      </c>
      <c r="F24" s="2" t="s">
        <v>32</v>
      </c>
      <c r="G24" s="2" t="s">
        <v>31</v>
      </c>
      <c r="H24" s="2" t="s">
        <v>32</v>
      </c>
      <c r="I24" s="2" t="s">
        <v>31</v>
      </c>
      <c r="J24" s="2" t="s">
        <v>32</v>
      </c>
      <c r="K24" s="2" t="s">
        <v>31</v>
      </c>
      <c r="L24" s="2" t="s">
        <v>32</v>
      </c>
      <c r="M24" s="2" t="s">
        <v>31</v>
      </c>
      <c r="N24" s="2" t="s">
        <v>32</v>
      </c>
      <c r="O24" s="2" t="s">
        <v>31</v>
      </c>
      <c r="P24" s="2" t="s">
        <v>32</v>
      </c>
      <c r="Q24" s="2" t="s">
        <v>55</v>
      </c>
      <c r="R24" s="2" t="s">
        <v>32</v>
      </c>
      <c r="S24" s="2" t="s">
        <v>31</v>
      </c>
      <c r="T24" s="2" t="s">
        <v>32</v>
      </c>
      <c r="U24" s="2" t="s">
        <v>31</v>
      </c>
      <c r="V24" s="2" t="s">
        <v>32</v>
      </c>
      <c r="W24" s="2" t="s">
        <v>31</v>
      </c>
      <c r="X24" s="2" t="s">
        <v>32</v>
      </c>
      <c r="Y24" s="2" t="s">
        <v>33</v>
      </c>
      <c r="Z24" s="2" t="s">
        <v>32</v>
      </c>
      <c r="AA24" s="2" t="s">
        <v>33</v>
      </c>
      <c r="AB24" s="2" t="s">
        <v>32</v>
      </c>
      <c r="AC24" s="2" t="s">
        <v>33</v>
      </c>
      <c r="AD24" s="2" t="s">
        <v>32</v>
      </c>
      <c r="AE24" s="2" t="s">
        <v>33</v>
      </c>
      <c r="AF24" s="2" t="s">
        <v>32</v>
      </c>
      <c r="AG24" s="2" t="s">
        <v>33</v>
      </c>
      <c r="AH24" s="2" t="s">
        <v>32</v>
      </c>
      <c r="AI24" s="2" t="s">
        <v>33</v>
      </c>
      <c r="AJ24" s="2" t="s">
        <v>32</v>
      </c>
    </row>
    <row r="25" spans="2:36" x14ac:dyDescent="0.4">
      <c r="B25" s="33" t="s">
        <v>56</v>
      </c>
      <c r="C25" s="34" t="s">
        <v>57</v>
      </c>
      <c r="D25" s="34"/>
      <c r="E25" s="3">
        <v>1940</v>
      </c>
      <c r="F25" s="4">
        <f>E25/E39</f>
        <v>1.7287008901918501E-2</v>
      </c>
      <c r="G25" s="3">
        <v>1935</v>
      </c>
      <c r="H25" s="4">
        <f>G25/G39</f>
        <v>1.6178929765886287E-2</v>
      </c>
      <c r="I25" s="3">
        <v>2269</v>
      </c>
      <c r="J25" s="4">
        <f>I25/I39</f>
        <v>1.735425940372937E-2</v>
      </c>
      <c r="K25" s="3">
        <v>2002</v>
      </c>
      <c r="L25" s="4">
        <f>K25/K39</f>
        <v>1.5820459125212374E-2</v>
      </c>
      <c r="M25" s="3">
        <v>1939</v>
      </c>
      <c r="N25" s="4">
        <f>M25/M39</f>
        <v>1.5131768910809187E-2</v>
      </c>
      <c r="O25" s="3">
        <v>2047</v>
      </c>
      <c r="P25" s="4">
        <f>O25/O39</f>
        <v>1.5752212389380529E-2</v>
      </c>
      <c r="Q25" s="3">
        <v>1981</v>
      </c>
      <c r="R25" s="4">
        <f>Q25/Q39</f>
        <v>1.4684298696870414E-2</v>
      </c>
      <c r="S25" s="3">
        <v>1835</v>
      </c>
      <c r="T25" s="4">
        <f>S25/S39</f>
        <v>1.3205238917674151E-2</v>
      </c>
      <c r="U25" s="3">
        <v>1826</v>
      </c>
      <c r="V25" s="4">
        <f>U25/U39</f>
        <v>1.2963041842370546E-2</v>
      </c>
      <c r="W25" s="3">
        <v>1855</v>
      </c>
      <c r="X25" s="4">
        <f>W25/W39</f>
        <v>1.3112876774303003E-2</v>
      </c>
      <c r="Y25" s="3">
        <v>1858</v>
      </c>
      <c r="Z25" s="4">
        <f>Y25/Y39</f>
        <v>1.148317078898901E-2</v>
      </c>
      <c r="AA25" s="3">
        <v>1845</v>
      </c>
      <c r="AB25" s="4">
        <f>AA25/AA39</f>
        <v>1.1757133935740413E-2</v>
      </c>
      <c r="AC25" s="3">
        <v>2030</v>
      </c>
      <c r="AD25" s="4">
        <f>AC25/AC39</f>
        <v>1.3285253368760675E-2</v>
      </c>
      <c r="AE25" s="3">
        <v>1910</v>
      </c>
      <c r="AF25" s="4">
        <f>AE25/AE39</f>
        <v>7.8157608295345727E-3</v>
      </c>
      <c r="AG25" s="3">
        <v>1965</v>
      </c>
      <c r="AH25" s="4">
        <f>AG25/AG39</f>
        <v>8.1234264736887805E-3</v>
      </c>
      <c r="AI25" s="3">
        <v>1975</v>
      </c>
      <c r="AJ25" s="4">
        <f>AI25/AI39</f>
        <v>8.4546956737643307E-3</v>
      </c>
    </row>
    <row r="26" spans="2:36" x14ac:dyDescent="0.4">
      <c r="B26" s="33"/>
      <c r="C26" s="34" t="s">
        <v>58</v>
      </c>
      <c r="D26" s="34"/>
      <c r="E26" s="3">
        <v>74427</v>
      </c>
      <c r="F26" s="4">
        <f>E26/E39</f>
        <v>0.66320629460983938</v>
      </c>
      <c r="G26" s="3">
        <v>77766</v>
      </c>
      <c r="H26" s="4">
        <f>G26/G39</f>
        <v>0.65021739130434786</v>
      </c>
      <c r="I26" s="3">
        <v>83253</v>
      </c>
      <c r="J26" s="4">
        <f>I26/I39</f>
        <v>0.63675370565829925</v>
      </c>
      <c r="K26" s="3">
        <v>83382</v>
      </c>
      <c r="L26" s="4">
        <f>K26/K39</f>
        <v>0.6589118495396894</v>
      </c>
      <c r="M26" s="3">
        <v>85550</v>
      </c>
      <c r="N26" s="4">
        <f>M26/M39</f>
        <v>0.6676239454975379</v>
      </c>
      <c r="O26" s="3">
        <v>88291</v>
      </c>
      <c r="P26" s="4">
        <f>O26/O39</f>
        <v>0.67942285494420929</v>
      </c>
      <c r="Q26" s="3">
        <v>90820</v>
      </c>
      <c r="R26" s="4">
        <f>Q26/Q39</f>
        <v>0.67320949401805696</v>
      </c>
      <c r="S26" s="3">
        <v>92149</v>
      </c>
      <c r="T26" s="4">
        <f>S26/S39</f>
        <v>0.66313327576280945</v>
      </c>
      <c r="U26" s="3">
        <v>93025</v>
      </c>
      <c r="V26" s="4">
        <f>U26/U39</f>
        <v>0.66039812014595844</v>
      </c>
      <c r="W26" s="3">
        <v>93585</v>
      </c>
      <c r="X26" s="4">
        <f>W26/W39</f>
        <v>0.66154640049765312</v>
      </c>
      <c r="Y26" s="3">
        <v>95539</v>
      </c>
      <c r="Z26" s="4">
        <f>Y26/Y39</f>
        <v>0.5904685974215399</v>
      </c>
      <c r="AA26" s="3">
        <v>92655</v>
      </c>
      <c r="AB26" s="4">
        <f>AA26/AA39</f>
        <v>0.59043753106559782</v>
      </c>
      <c r="AC26" s="3">
        <v>90069</v>
      </c>
      <c r="AD26" s="4">
        <f>AC26/AC39</f>
        <v>0.58945294860635733</v>
      </c>
      <c r="AE26" s="3">
        <v>87966</v>
      </c>
      <c r="AF26" s="4">
        <f>AE26/AE39</f>
        <v>0.35995875242452269</v>
      </c>
      <c r="AG26" s="3">
        <v>87353</v>
      </c>
      <c r="AH26" s="4">
        <f>AG26/AG39</f>
        <v>0.36112247977411499</v>
      </c>
      <c r="AI26" s="3">
        <v>83971</v>
      </c>
      <c r="AJ26" s="4">
        <f>AI26/AI39</f>
        <v>0.35946797489704535</v>
      </c>
    </row>
    <row r="27" spans="2:36" x14ac:dyDescent="0.4">
      <c r="B27" s="33"/>
      <c r="C27" s="34" t="s">
        <v>59</v>
      </c>
      <c r="D27" s="34"/>
      <c r="E27" s="3">
        <v>0</v>
      </c>
      <c r="F27" s="4">
        <f>E27/E39</f>
        <v>0</v>
      </c>
      <c r="G27" s="3">
        <v>0</v>
      </c>
      <c r="H27" s="4">
        <f>G27/G39</f>
        <v>0</v>
      </c>
      <c r="I27" s="3">
        <v>0</v>
      </c>
      <c r="J27" s="4">
        <f>I27/I39</f>
        <v>0</v>
      </c>
      <c r="K27" s="3">
        <v>14256</v>
      </c>
      <c r="L27" s="4">
        <f>K27/K39</f>
        <v>0.11265557706744636</v>
      </c>
      <c r="M27" s="3">
        <v>15776</v>
      </c>
      <c r="N27" s="4">
        <f>M27/M39</f>
        <v>0.12311438181378326</v>
      </c>
      <c r="O27" s="3">
        <v>14518</v>
      </c>
      <c r="P27" s="4">
        <f>O27/O39</f>
        <v>0.11171989226625625</v>
      </c>
      <c r="Q27" s="3">
        <v>15915</v>
      </c>
      <c r="R27" s="4">
        <f>Q27/Q39</f>
        <v>0.11797103168131884</v>
      </c>
      <c r="S27" s="3">
        <v>17442</v>
      </c>
      <c r="T27" s="4">
        <f>S27/S39</f>
        <v>0.1255181347150259</v>
      </c>
      <c r="U27" s="3">
        <v>18206</v>
      </c>
      <c r="V27" s="4">
        <f>U27/U39</f>
        <v>0.12924706450284676</v>
      </c>
      <c r="W27" s="3">
        <v>18098</v>
      </c>
      <c r="X27" s="4">
        <f>W27/W39</f>
        <v>0.1279336085505853</v>
      </c>
      <c r="Y27" s="3">
        <v>17868</v>
      </c>
      <c r="Z27" s="4">
        <f>Y27/Y39</f>
        <v>0.11043126784588571</v>
      </c>
      <c r="AA27" s="3">
        <v>17040</v>
      </c>
      <c r="AB27" s="4">
        <f>AA27/AA39</f>
        <v>0.10858621260976511</v>
      </c>
      <c r="AC27" s="3">
        <v>16595</v>
      </c>
      <c r="AD27" s="4">
        <f>AC27/AC39</f>
        <v>0.10860531017467163</v>
      </c>
      <c r="AE27" s="3">
        <v>15954</v>
      </c>
      <c r="AF27" s="4">
        <f>AE27/AE39</f>
        <v>6.5284109044185648E-2</v>
      </c>
      <c r="AG27" s="3">
        <v>15886</v>
      </c>
      <c r="AH27" s="4">
        <f>AG27/AG39</f>
        <v>6.5673665629017788E-2</v>
      </c>
      <c r="AI27" s="3">
        <v>15589</v>
      </c>
      <c r="AJ27" s="4">
        <f>AI27/AI39</f>
        <v>6.6734304232056785E-2</v>
      </c>
    </row>
    <row r="28" spans="2:36" x14ac:dyDescent="0.4">
      <c r="B28" s="33"/>
      <c r="C28" s="34" t="s">
        <v>60</v>
      </c>
      <c r="D28" s="34"/>
      <c r="E28" s="5">
        <v>0</v>
      </c>
      <c r="F28" s="4">
        <f>E28/E39</f>
        <v>0</v>
      </c>
      <c r="G28" s="5">
        <v>0</v>
      </c>
      <c r="H28" s="4">
        <f>G28/G39</f>
        <v>0</v>
      </c>
      <c r="I28" s="5">
        <v>0</v>
      </c>
      <c r="J28" s="4">
        <f>I28/I39</f>
        <v>0</v>
      </c>
      <c r="K28" s="5">
        <v>19</v>
      </c>
      <c r="L28" s="4">
        <f>K28/K39</f>
        <v>1.5014421747204553E-4</v>
      </c>
      <c r="M28" s="5">
        <v>45</v>
      </c>
      <c r="N28" s="4">
        <f>M28/M39</f>
        <v>3.5117565806416372E-4</v>
      </c>
      <c r="O28" s="5">
        <v>25</v>
      </c>
      <c r="P28" s="4">
        <f>O28/O39</f>
        <v>1.9238168526356292E-4</v>
      </c>
      <c r="Q28" s="5">
        <v>47</v>
      </c>
      <c r="R28" s="4">
        <f>Q28/Q39</f>
        <v>3.4839073132403303E-4</v>
      </c>
      <c r="S28" s="5">
        <v>19</v>
      </c>
      <c r="T28" s="4">
        <f>S28/S39</f>
        <v>1.3672999424294761E-4</v>
      </c>
      <c r="U28" s="5">
        <v>19</v>
      </c>
      <c r="V28" s="4">
        <f>U28/U39</f>
        <v>1.3488378696880634E-4</v>
      </c>
      <c r="W28" s="5">
        <v>14</v>
      </c>
      <c r="X28" s="4">
        <f>W28/W39</f>
        <v>9.8965107730588704E-5</v>
      </c>
      <c r="Y28" s="5">
        <v>12</v>
      </c>
      <c r="Z28" s="4">
        <f>Y28/Y39</f>
        <v>7.416471984277079E-5</v>
      </c>
      <c r="AA28" s="5">
        <v>12</v>
      </c>
      <c r="AB28" s="4">
        <f>AA28/AA39</f>
        <v>7.6469163809693744E-5</v>
      </c>
      <c r="AC28" s="5">
        <v>61</v>
      </c>
      <c r="AD28" s="4">
        <f>AC28/AC39</f>
        <v>3.9921204704157693E-4</v>
      </c>
      <c r="AE28" s="5">
        <v>68</v>
      </c>
      <c r="AF28" s="4">
        <f>AE28/AE39</f>
        <v>2.782574536169377E-4</v>
      </c>
      <c r="AG28" s="5">
        <v>64</v>
      </c>
      <c r="AH28" s="4">
        <f>AG28/AG39</f>
        <v>2.6457979354507983E-4</v>
      </c>
      <c r="AI28" s="5">
        <v>28</v>
      </c>
      <c r="AJ28" s="4">
        <f>AI28/AI39</f>
        <v>1.1986403993184874E-4</v>
      </c>
    </row>
    <row r="29" spans="2:36" x14ac:dyDescent="0.4">
      <c r="B29" s="33"/>
      <c r="C29" s="34" t="s">
        <v>61</v>
      </c>
      <c r="D29" s="34"/>
      <c r="E29" s="6">
        <v>24077</v>
      </c>
      <c r="F29" s="4">
        <f>E29/E39</f>
        <v>0.21454603779973802</v>
      </c>
      <c r="G29" s="6">
        <v>22571</v>
      </c>
      <c r="H29" s="4">
        <f>G29/G39</f>
        <v>0.18872073578595316</v>
      </c>
      <c r="I29" s="6">
        <v>22404</v>
      </c>
      <c r="J29" s="4">
        <f>I29/I39</f>
        <v>0.17135514662016429</v>
      </c>
      <c r="K29" s="6">
        <v>3331</v>
      </c>
      <c r="L29" s="4">
        <f>K29/K39</f>
        <v>2.6322652021020191E-2</v>
      </c>
      <c r="M29" s="5">
        <v>778</v>
      </c>
      <c r="N29" s="4">
        <f>M29/M39</f>
        <v>6.0714369327537635E-3</v>
      </c>
      <c r="O29" s="5">
        <v>199</v>
      </c>
      <c r="P29" s="4">
        <f>O29/O39</f>
        <v>1.5313582146979608E-3</v>
      </c>
      <c r="Q29" s="5">
        <v>7</v>
      </c>
      <c r="R29" s="4">
        <f>Q29/Q39</f>
        <v>5.1887981261026196E-5</v>
      </c>
      <c r="S29" s="5">
        <v>3</v>
      </c>
      <c r="T29" s="4">
        <f>S29/S39</f>
        <v>2.158894645941278E-5</v>
      </c>
      <c r="U29" s="5">
        <v>1</v>
      </c>
      <c r="V29" s="4">
        <f>U29/U39</f>
        <v>7.0991466825687556E-6</v>
      </c>
      <c r="W29" s="5">
        <v>1</v>
      </c>
      <c r="X29" s="4">
        <f>W29/W39</f>
        <v>7.0689362664706219E-6</v>
      </c>
      <c r="Y29" s="5">
        <v>1</v>
      </c>
      <c r="Z29" s="4">
        <f>Y29/Y39</f>
        <v>6.1803933202308991E-6</v>
      </c>
      <c r="AA29" s="5">
        <v>1</v>
      </c>
      <c r="AB29" s="4">
        <f>AA29/AA39</f>
        <v>6.3724303174744781E-6</v>
      </c>
      <c r="AC29" s="5">
        <v>0</v>
      </c>
      <c r="AD29" s="4">
        <f>AC29/AC39</f>
        <v>0</v>
      </c>
      <c r="AE29" s="5">
        <v>0</v>
      </c>
      <c r="AF29" s="4">
        <f>AE29/AE39</f>
        <v>0</v>
      </c>
      <c r="AG29" s="5">
        <v>0</v>
      </c>
      <c r="AH29" s="4">
        <f>AG29/AG39</f>
        <v>0</v>
      </c>
      <c r="AI29" s="5">
        <v>0</v>
      </c>
      <c r="AJ29" s="4">
        <f>AI29/AI39</f>
        <v>0</v>
      </c>
    </row>
    <row r="30" spans="2:36" x14ac:dyDescent="0.4">
      <c r="B30" s="33"/>
      <c r="C30" s="34" t="s">
        <v>62</v>
      </c>
      <c r="D30" s="34"/>
      <c r="E30" s="3">
        <v>7056</v>
      </c>
      <c r="F30" s="4">
        <f>E30/E39</f>
        <v>6.2874811758730387E-2</v>
      </c>
      <c r="G30" s="3">
        <v>7121</v>
      </c>
      <c r="H30" s="4">
        <f>G30/G39</f>
        <v>5.9540133779264211E-2</v>
      </c>
      <c r="I30" s="3">
        <v>6795</v>
      </c>
      <c r="J30" s="4">
        <f>I30/I39</f>
        <v>5.197099720067918E-2</v>
      </c>
      <c r="K30" s="3">
        <v>6114</v>
      </c>
      <c r="L30" s="4">
        <f>K30/K39</f>
        <v>4.8314828717057175E-2</v>
      </c>
      <c r="M30" s="3">
        <v>5900</v>
      </c>
      <c r="N30" s="4">
        <v>4.5999999999999999E-2</v>
      </c>
      <c r="O30" s="3">
        <v>6271</v>
      </c>
      <c r="P30" s="4">
        <v>4.5999999999999999E-2</v>
      </c>
      <c r="Q30" s="3">
        <v>6887</v>
      </c>
      <c r="R30" s="4">
        <v>4.5999999999999999E-2</v>
      </c>
      <c r="S30" s="3">
        <v>7407</v>
      </c>
      <c r="T30" s="4">
        <v>4.5999999999999999E-2</v>
      </c>
      <c r="U30" s="3">
        <v>7790</v>
      </c>
      <c r="V30" s="4">
        <v>4.5999999999999999E-2</v>
      </c>
      <c r="W30" s="3">
        <v>7725</v>
      </c>
      <c r="X30" s="4">
        <v>4.5999999999999999E-2</v>
      </c>
      <c r="Y30" s="3">
        <v>6894</v>
      </c>
      <c r="Z30" s="4">
        <v>4.5999999999999999E-2</v>
      </c>
      <c r="AA30" s="3">
        <v>6437</v>
      </c>
      <c r="AB30" s="4">
        <v>4.5999999999999999E-2</v>
      </c>
      <c r="AC30" s="3">
        <v>6337</v>
      </c>
      <c r="AD30" s="4">
        <v>4.5999999999999999E-2</v>
      </c>
      <c r="AE30" s="3">
        <v>5757</v>
      </c>
      <c r="AF30" s="4">
        <v>4.5999999999999999E-2</v>
      </c>
      <c r="AG30" s="3">
        <v>5611</v>
      </c>
      <c r="AH30" s="4">
        <v>4.5999999999999999E-2</v>
      </c>
      <c r="AI30" s="3">
        <v>5689</v>
      </c>
      <c r="AJ30" s="4">
        <v>4.5999999999999999E-2</v>
      </c>
    </row>
    <row r="31" spans="2:36" x14ac:dyDescent="0.4">
      <c r="B31" s="33"/>
      <c r="C31" s="34" t="s">
        <v>63</v>
      </c>
      <c r="D31" s="34"/>
      <c r="E31" s="5">
        <v>393</v>
      </c>
      <c r="F31" s="4">
        <v>7.0000000000000001E-3</v>
      </c>
      <c r="G31" s="5">
        <v>389</v>
      </c>
      <c r="H31" s="4">
        <v>7.0000000000000001E-3</v>
      </c>
      <c r="I31" s="5">
        <v>406</v>
      </c>
      <c r="J31" s="4">
        <v>7.0000000000000001E-3</v>
      </c>
      <c r="K31" s="5">
        <v>840</v>
      </c>
      <c r="L31" s="4">
        <v>7.0000000000000001E-3</v>
      </c>
      <c r="M31" s="5">
        <v>897</v>
      </c>
      <c r="N31" s="4">
        <f>M31/M39</f>
        <v>7.0001014507456629E-3</v>
      </c>
      <c r="O31" s="5">
        <v>924</v>
      </c>
      <c r="P31" s="4">
        <f>O31/O39</f>
        <v>7.1104270873412851E-3</v>
      </c>
      <c r="Q31" s="5">
        <v>968</v>
      </c>
      <c r="R31" s="4">
        <f>Q31/Q39</f>
        <v>7.1753665515247658E-3</v>
      </c>
      <c r="S31" s="6">
        <v>1018</v>
      </c>
      <c r="T31" s="4">
        <f>S31/S39</f>
        <v>7.3258491652274035E-3</v>
      </c>
      <c r="U31" s="6">
        <v>1041</v>
      </c>
      <c r="V31" s="4">
        <f>U31/U39</f>
        <v>7.3902116965540738E-3</v>
      </c>
      <c r="W31" s="6">
        <v>1089</v>
      </c>
      <c r="X31" s="4">
        <f>W31/W39</f>
        <v>7.6980715941865072E-3</v>
      </c>
      <c r="Y31" s="6">
        <v>1129</v>
      </c>
      <c r="Z31" s="4">
        <f>Y31/Y39</f>
        <v>6.9776640585406859E-3</v>
      </c>
      <c r="AA31" s="6">
        <v>1123</v>
      </c>
      <c r="AB31" s="4">
        <f>AA31/AA39</f>
        <v>7.1562392465238395E-3</v>
      </c>
      <c r="AC31" s="6">
        <v>1123</v>
      </c>
      <c r="AD31" s="4">
        <f>AC31/AC39</f>
        <v>7.349428341437556E-3</v>
      </c>
      <c r="AE31" s="6">
        <v>1134</v>
      </c>
      <c r="AF31" s="4">
        <f>AE31/AE39</f>
        <v>4.640352241200108E-3</v>
      </c>
      <c r="AG31" s="6">
        <v>1148</v>
      </c>
      <c r="AH31" s="4">
        <f>AG31/AG39</f>
        <v>4.7459000467148698E-3</v>
      </c>
      <c r="AI31" s="6">
        <v>1062</v>
      </c>
      <c r="AJ31" s="4">
        <f>AI31/AI39</f>
        <v>4.5462718002722627E-3</v>
      </c>
    </row>
    <row r="32" spans="2:36" x14ac:dyDescent="0.4">
      <c r="B32" s="33"/>
      <c r="C32" s="34" t="s">
        <v>64</v>
      </c>
      <c r="D32" s="34"/>
      <c r="E32" s="3">
        <v>2151</v>
      </c>
      <c r="F32" s="4">
        <f>E32/E39</f>
        <v>1.9167193890735412E-2</v>
      </c>
      <c r="G32" s="3">
        <v>7203</v>
      </c>
      <c r="H32" s="4">
        <f>G32/G39</f>
        <v>6.0225752508361201E-2</v>
      </c>
      <c r="I32" s="3">
        <v>12874</v>
      </c>
      <c r="J32" s="4">
        <f>I32/I39</f>
        <v>9.8465727440992454E-2</v>
      </c>
      <c r="K32" s="3">
        <v>13843</v>
      </c>
      <c r="L32" s="4">
        <f>K32/K39</f>
        <v>0.10939191591923822</v>
      </c>
      <c r="M32" s="3">
        <v>14231</v>
      </c>
      <c r="N32" s="4">
        <f>M32/M39</f>
        <v>0.11105735088691364</v>
      </c>
      <c r="O32" s="3">
        <v>14355</v>
      </c>
      <c r="P32" s="4">
        <f>O32/O39</f>
        <v>0.11046556367833782</v>
      </c>
      <c r="Q32" s="3">
        <v>14752</v>
      </c>
      <c r="R32" s="4">
        <f>Q32/Q39</f>
        <v>0.10935021422323692</v>
      </c>
      <c r="S32" s="3">
        <v>15317</v>
      </c>
      <c r="T32" s="4">
        <f>S32/S39</f>
        <v>0.11022596430627518</v>
      </c>
      <c r="U32" s="3">
        <v>15436</v>
      </c>
      <c r="V32" s="4">
        <f>U32/U39</f>
        <v>0.10958242819213131</v>
      </c>
      <c r="W32" s="3">
        <v>15978</v>
      </c>
      <c r="X32" s="4">
        <f>W32/W39</f>
        <v>0.11294746366566759</v>
      </c>
      <c r="Y32" s="3">
        <v>35543</v>
      </c>
      <c r="Z32" s="4">
        <f>Y32/Y39</f>
        <v>0.21966971978096686</v>
      </c>
      <c r="AA32" s="3">
        <v>35406</v>
      </c>
      <c r="AB32" s="4">
        <f>AA32/AA39</f>
        <v>0.22562226782050138</v>
      </c>
      <c r="AC32" s="3">
        <v>33695</v>
      </c>
      <c r="AD32" s="4">
        <f>AC32/AC39</f>
        <v>0.22051557254206453</v>
      </c>
      <c r="AE32" s="3">
        <v>107</v>
      </c>
      <c r="AF32" s="4">
        <f>AE32/AE39</f>
        <v>4.3784628730900491E-4</v>
      </c>
      <c r="AG32" s="3">
        <v>113</v>
      </c>
      <c r="AH32" s="4">
        <f>AG32/AG39</f>
        <v>4.6714869797803162E-4</v>
      </c>
      <c r="AI32" s="3">
        <v>143</v>
      </c>
      <c r="AJ32" s="4">
        <f>AI32/AI39</f>
        <v>6.1216277536622747E-4</v>
      </c>
    </row>
    <row r="33" spans="2:36" x14ac:dyDescent="0.4">
      <c r="B33" s="33"/>
      <c r="C33" s="34" t="s">
        <v>65</v>
      </c>
      <c r="D33" s="34"/>
      <c r="E33" s="5">
        <v>52</v>
      </c>
      <c r="F33" s="4">
        <f>E33/E39</f>
        <v>4.6336312520606291E-4</v>
      </c>
      <c r="G33" s="5">
        <v>40</v>
      </c>
      <c r="H33" s="4">
        <f>G33/G39</f>
        <v>3.3444816053511704E-4</v>
      </c>
      <c r="I33" s="5">
        <v>35</v>
      </c>
      <c r="J33" s="4">
        <f>I33/I39</f>
        <v>2.6769461398436662E-4</v>
      </c>
      <c r="K33" s="5">
        <v>42</v>
      </c>
      <c r="L33" s="4">
        <f>K33/K39</f>
        <v>3.3189774388557428E-4</v>
      </c>
      <c r="M33" s="5">
        <v>50</v>
      </c>
      <c r="N33" s="4">
        <f>M33/M39</f>
        <v>3.9019517562684854E-4</v>
      </c>
      <c r="O33" s="5">
        <v>49</v>
      </c>
      <c r="P33" s="4">
        <f>O33/O39</f>
        <v>3.7706810311658329E-4</v>
      </c>
      <c r="Q33" s="5">
        <v>47</v>
      </c>
      <c r="R33" s="4">
        <f>Q33/Q39</f>
        <v>3.4839073132403303E-4</v>
      </c>
      <c r="S33" s="5">
        <v>46</v>
      </c>
      <c r="T33" s="4">
        <f>S33/S39</f>
        <v>3.3103051237766266E-4</v>
      </c>
      <c r="U33" s="5">
        <v>48</v>
      </c>
      <c r="V33" s="4">
        <f>U33/U39</f>
        <v>3.4075904076330023E-4</v>
      </c>
      <c r="W33" s="5">
        <v>71</v>
      </c>
      <c r="X33" s="4">
        <f>W33/W39</f>
        <v>5.0189447491941414E-4</v>
      </c>
      <c r="Y33" s="5">
        <v>73</v>
      </c>
      <c r="Z33" s="4">
        <f>Y33/Y39</f>
        <v>4.5116871237685564E-4</v>
      </c>
      <c r="AA33" s="5">
        <v>72</v>
      </c>
      <c r="AB33" s="4">
        <f>AA33/AA39</f>
        <v>4.5881498285816247E-4</v>
      </c>
      <c r="AC33" s="5">
        <v>81</v>
      </c>
      <c r="AD33" s="4">
        <f>AC33/AC39</f>
        <v>5.3010124279291365E-4</v>
      </c>
      <c r="AE33" s="5">
        <v>78</v>
      </c>
      <c r="AF33" s="4">
        <f>AE33/AE39</f>
        <v>3.1917766738413442E-4</v>
      </c>
      <c r="AG33" s="5">
        <v>82</v>
      </c>
      <c r="AH33" s="4">
        <f>AG33/AG39</f>
        <v>3.3899286047963355E-4</v>
      </c>
      <c r="AI33" s="5">
        <v>86</v>
      </c>
      <c r="AJ33" s="4">
        <f>AI33/AI39</f>
        <v>3.6815383693353541E-4</v>
      </c>
    </row>
    <row r="34" spans="2:36" x14ac:dyDescent="0.4">
      <c r="B34" s="33"/>
      <c r="C34" s="34" t="s">
        <v>44</v>
      </c>
      <c r="D34" s="34"/>
      <c r="E34" s="5">
        <v>702</v>
      </c>
      <c r="F34" s="4">
        <f>E34/E39</f>
        <v>6.2554021902818495E-3</v>
      </c>
      <c r="G34" s="6">
        <v>1012</v>
      </c>
      <c r="H34" s="4">
        <f>G34/G39</f>
        <v>8.4615384615384613E-3</v>
      </c>
      <c r="I34" s="5">
        <v>1050</v>
      </c>
      <c r="J34" s="4">
        <f>I34/I39</f>
        <v>8.0308384195309987E-3</v>
      </c>
      <c r="K34" s="5">
        <v>760</v>
      </c>
      <c r="L34" s="4">
        <f>K34/K39</f>
        <v>6.0057686988818203E-3</v>
      </c>
      <c r="M34" s="5">
        <v>760</v>
      </c>
      <c r="N34" s="4">
        <f>M34/M39</f>
        <v>5.9309666695280981E-3</v>
      </c>
      <c r="O34" s="6">
        <v>1046</v>
      </c>
      <c r="P34" s="4">
        <f>O34/O39</f>
        <v>8.0492497114274721E-3</v>
      </c>
      <c r="Q34" s="6">
        <v>1477</v>
      </c>
      <c r="R34" s="4">
        <f>Q34/Q39</f>
        <v>1.0948364046076527E-2</v>
      </c>
      <c r="S34" s="6">
        <v>1954</v>
      </c>
      <c r="T34" s="4">
        <f>S34/S39</f>
        <v>1.4061600460564191E-2</v>
      </c>
      <c r="U34" s="6">
        <v>1923</v>
      </c>
      <c r="V34" s="4">
        <f>U34/U39</f>
        <v>1.3651659070579716E-2</v>
      </c>
      <c r="W34" s="6">
        <v>1642</v>
      </c>
      <c r="X34" s="4">
        <f>W34/W39</f>
        <v>1.1607193349544761E-2</v>
      </c>
      <c r="Y34" s="6">
        <v>1498</v>
      </c>
      <c r="Z34" s="4">
        <f>Y34/Y39</f>
        <v>9.2582291937058879E-3</v>
      </c>
      <c r="AA34" s="6">
        <v>951</v>
      </c>
      <c r="AB34" s="4">
        <f>AA34/AA39</f>
        <v>6.060181231918229E-3</v>
      </c>
      <c r="AC34" s="6">
        <v>1261</v>
      </c>
      <c r="AD34" s="4">
        <f>AC34/AC39</f>
        <v>8.2525637921217788E-3</v>
      </c>
      <c r="AE34" s="6">
        <v>129190</v>
      </c>
      <c r="AF34" s="4">
        <f>AE34/AE39</f>
        <v>0.5286482416584144</v>
      </c>
      <c r="AG34" s="6">
        <v>128519</v>
      </c>
      <c r="AH34" s="4">
        <f>AG34/AG39</f>
        <v>0.53130516385343929</v>
      </c>
      <c r="AI34" s="6">
        <v>123754</v>
      </c>
      <c r="AJ34" s="4">
        <f>AI34/AI39</f>
        <v>0.52977337134735747</v>
      </c>
    </row>
    <row r="35" spans="2:36" x14ac:dyDescent="0.4">
      <c r="B35" s="7" t="s">
        <v>66</v>
      </c>
      <c r="C35" s="34"/>
      <c r="D35" s="34"/>
      <c r="E35" s="5">
        <v>265</v>
      </c>
      <c r="F35" s="4">
        <f>E35/E39</f>
        <v>2.3613697726847438E-3</v>
      </c>
      <c r="G35" s="5">
        <v>283</v>
      </c>
      <c r="H35" s="4">
        <f>G35/G39</f>
        <v>2.366220735785953E-3</v>
      </c>
      <c r="I35" s="5">
        <v>230</v>
      </c>
      <c r="J35" s="4">
        <f>I35/I39</f>
        <v>1.7591360347544093E-3</v>
      </c>
      <c r="K35" s="5">
        <v>229</v>
      </c>
      <c r="L35" s="4">
        <f>K35/K39</f>
        <v>1.8096329368999171E-3</v>
      </c>
      <c r="M35" s="5">
        <v>366</v>
      </c>
      <c r="N35" s="4">
        <f>M35/M39</f>
        <v>2.8562286855885314E-3</v>
      </c>
      <c r="O35" s="5">
        <v>398</v>
      </c>
      <c r="P35" s="4">
        <f>O35/O39</f>
        <v>3.0627164293959216E-3</v>
      </c>
      <c r="Q35" s="5">
        <v>462</v>
      </c>
      <c r="R35" s="4">
        <f>Q35/Q39</f>
        <v>3.424606763227729E-3</v>
      </c>
      <c r="S35" s="5">
        <v>562</v>
      </c>
      <c r="T35" s="4">
        <f>S35/S39</f>
        <v>4.0443293033966612E-3</v>
      </c>
      <c r="U35" s="5">
        <v>545</v>
      </c>
      <c r="V35" s="4">
        <f>U35/U39</f>
        <v>3.8690349419999714E-3</v>
      </c>
      <c r="W35" s="5">
        <v>455</v>
      </c>
      <c r="X35" s="4">
        <f>W35/W39</f>
        <v>3.2163660012441329E-3</v>
      </c>
      <c r="Y35" s="5">
        <v>432</v>
      </c>
      <c r="Z35" s="4">
        <f>Y35/Y39</f>
        <v>2.6699299143397486E-3</v>
      </c>
      <c r="AA35" s="5">
        <v>413</v>
      </c>
      <c r="AB35" s="4">
        <f>AA35/AA39</f>
        <v>2.6318137211169598E-3</v>
      </c>
      <c r="AC35" s="5">
        <v>879</v>
      </c>
      <c r="AD35" s="4">
        <f>AC35/AC39</f>
        <v>5.7525801532712483E-3</v>
      </c>
      <c r="AE35" s="6">
        <v>1908</v>
      </c>
      <c r="AF35" s="4">
        <f>AE35/AE39</f>
        <v>7.8075767867811343E-3</v>
      </c>
      <c r="AG35" s="5">
        <v>914</v>
      </c>
      <c r="AH35" s="4">
        <f>AG35/AG39</f>
        <v>3.7785301765656718E-3</v>
      </c>
      <c r="AI35" s="6">
        <v>1150</v>
      </c>
      <c r="AJ35" s="4">
        <f>AI35/AI39</f>
        <v>4.9229873543437871E-3</v>
      </c>
    </row>
    <row r="36" spans="2:36" x14ac:dyDescent="0.4">
      <c r="B36" s="7" t="s">
        <v>67</v>
      </c>
      <c r="C36" s="34"/>
      <c r="D36" s="34"/>
      <c r="E36" s="3">
        <v>1160</v>
      </c>
      <c r="F36" s="4">
        <f>E36/E39</f>
        <v>1.0336562023827557E-2</v>
      </c>
      <c r="G36" s="3">
        <v>1280</v>
      </c>
      <c r="H36" s="4">
        <f>G36/G39</f>
        <v>1.0702341137123745E-2</v>
      </c>
      <c r="I36" s="3">
        <v>1412</v>
      </c>
      <c r="J36" s="4">
        <f>I36/I39</f>
        <v>1.0799565569883591E-2</v>
      </c>
      <c r="K36" s="3">
        <v>1714</v>
      </c>
      <c r="L36" s="4">
        <f>K36/K39</f>
        <v>1.354458888142558E-2</v>
      </c>
      <c r="M36" s="3">
        <v>1833</v>
      </c>
      <c r="N36" s="4">
        <f>M36/M39</f>
        <v>1.4304555138480267E-2</v>
      </c>
      <c r="O36" s="3">
        <v>1811</v>
      </c>
      <c r="P36" s="4">
        <f>O36/O39</f>
        <v>1.3936129280492498E-2</v>
      </c>
      <c r="Q36" s="3">
        <v>1527</v>
      </c>
      <c r="R36" s="4">
        <f>Q36/Q39</f>
        <v>1.1318992483655286E-2</v>
      </c>
      <c r="S36" s="3">
        <v>1190</v>
      </c>
      <c r="T36" s="4">
        <f>S36/S39</f>
        <v>8.5636154289004032E-3</v>
      </c>
      <c r="U36" s="3">
        <v>984</v>
      </c>
      <c r="V36" s="4">
        <f>U36/U39</f>
        <v>6.9855603356476555E-3</v>
      </c>
      <c r="W36" s="3">
        <v>932</v>
      </c>
      <c r="X36" s="4">
        <f>W36/W39</f>
        <v>6.5882486003506196E-3</v>
      </c>
      <c r="Y36" s="3">
        <v>936</v>
      </c>
      <c r="Z36" s="4">
        <f>Y36/Y39</f>
        <v>5.7848481477361215E-3</v>
      </c>
      <c r="AA36" s="3">
        <v>962</v>
      </c>
      <c r="AB36" s="4">
        <f>AA36/AA39</f>
        <v>6.1302779654104486E-3</v>
      </c>
      <c r="AC36" s="3">
        <v>657</v>
      </c>
      <c r="AD36" s="4">
        <f>AC36/AC39</f>
        <v>4.2997100804314107E-3</v>
      </c>
      <c r="AE36" s="3">
        <v>281</v>
      </c>
      <c r="AF36" s="4">
        <f>AE36/AE39</f>
        <v>1.1498580068582279E-3</v>
      </c>
      <c r="AG36" s="3">
        <v>214</v>
      </c>
      <c r="AH36" s="4">
        <f>AG36/AG39</f>
        <v>8.8468868466636073E-4</v>
      </c>
      <c r="AI36" s="3">
        <v>136</v>
      </c>
      <c r="AJ36" s="4">
        <f>AI36/AI39</f>
        <v>5.8219676538326522E-4</v>
      </c>
    </row>
    <row r="37" spans="2:36" x14ac:dyDescent="0.4">
      <c r="B37" s="7" t="s">
        <v>68</v>
      </c>
      <c r="C37" s="34"/>
      <c r="D37" s="34"/>
      <c r="E37" s="5">
        <v>0</v>
      </c>
      <c r="F37" s="4">
        <f>E37/E39</f>
        <v>0</v>
      </c>
      <c r="G37" s="5">
        <v>0</v>
      </c>
      <c r="H37" s="4">
        <f>G37/G39</f>
        <v>0</v>
      </c>
      <c r="I37" s="5">
        <v>18</v>
      </c>
      <c r="J37" s="4">
        <f>I37/I39</f>
        <v>1.3767151576338856E-4</v>
      </c>
      <c r="K37" s="5">
        <v>13</v>
      </c>
      <c r="L37" s="4">
        <f>K37/K39</f>
        <v>1.0273025405982061E-4</v>
      </c>
      <c r="M37" s="5">
        <v>16</v>
      </c>
      <c r="N37" s="4">
        <f>M37/M39</f>
        <v>1.2486245620059154E-4</v>
      </c>
      <c r="O37" s="5">
        <v>16</v>
      </c>
      <c r="P37" s="4">
        <f>O37/O39</f>
        <v>1.2312427856868026E-4</v>
      </c>
      <c r="Q37" s="5">
        <v>16</v>
      </c>
      <c r="R37" s="4">
        <f>Q37/Q39</f>
        <v>1.1860110002520273E-4</v>
      </c>
      <c r="S37" s="5">
        <v>18</v>
      </c>
      <c r="T37" s="4">
        <f>S37/S39</f>
        <v>1.2953367875647668E-4</v>
      </c>
      <c r="U37" s="5">
        <v>18</v>
      </c>
      <c r="V37" s="4">
        <f>U37/U39</f>
        <v>1.2778464028623759E-4</v>
      </c>
      <c r="W37" s="5">
        <v>19</v>
      </c>
      <c r="X37" s="4">
        <f>W37/W39</f>
        <v>1.3430978906294182E-4</v>
      </c>
      <c r="Y37" s="5">
        <v>19</v>
      </c>
      <c r="Z37" s="4">
        <f>Y37/Y39</f>
        <v>1.1742747308438709E-4</v>
      </c>
      <c r="AA37" s="5">
        <v>9</v>
      </c>
      <c r="AB37" s="4">
        <f>AA37/AA39</f>
        <v>5.7351872857270308E-5</v>
      </c>
      <c r="AC37" s="5">
        <v>13</v>
      </c>
      <c r="AD37" s="4">
        <f>AC37/AC39</f>
        <v>8.5077977238368852E-5</v>
      </c>
      <c r="AE37" s="5">
        <v>8</v>
      </c>
      <c r="AF37" s="4">
        <f>AE37/AE39</f>
        <v>3.2736171013757374E-5</v>
      </c>
      <c r="AG37" s="5">
        <v>22</v>
      </c>
      <c r="AH37" s="4">
        <f>AG37/AG39</f>
        <v>9.0949304031121201E-5</v>
      </c>
      <c r="AI37" s="5">
        <v>12</v>
      </c>
      <c r="AJ37" s="4">
        <f>AI37/AI39</f>
        <v>5.137030282793517E-5</v>
      </c>
    </row>
    <row r="38" spans="2:36" x14ac:dyDescent="0.4">
      <c r="B38" s="7" t="s">
        <v>73</v>
      </c>
      <c r="C38" s="31"/>
      <c r="D38" s="32"/>
      <c r="E38" s="5"/>
      <c r="F38" s="4"/>
      <c r="G38" s="5"/>
      <c r="H38" s="4"/>
      <c r="I38" s="5"/>
      <c r="J38" s="4"/>
      <c r="K38" s="5"/>
      <c r="L38" s="4"/>
      <c r="M38" s="5"/>
      <c r="N38" s="4"/>
      <c r="O38" s="5"/>
      <c r="P38" s="4"/>
      <c r="Q38" s="5"/>
      <c r="R38" s="4"/>
      <c r="S38" s="5"/>
      <c r="T38" s="4"/>
      <c r="U38" s="5"/>
      <c r="V38" s="4"/>
      <c r="W38" s="5"/>
      <c r="X38" s="4"/>
      <c r="Y38" s="5"/>
      <c r="Z38" s="4"/>
      <c r="AA38" s="5"/>
      <c r="AB38" s="4"/>
      <c r="AC38" s="5"/>
      <c r="AD38" s="4"/>
      <c r="AE38" s="5">
        <v>17</v>
      </c>
      <c r="AF38" s="4"/>
      <c r="AG38" s="5">
        <v>2</v>
      </c>
      <c r="AH38" s="4"/>
      <c r="AI38" s="5">
        <v>3</v>
      </c>
      <c r="AJ38" s="4"/>
    </row>
    <row r="39" spans="2:36" x14ac:dyDescent="0.4">
      <c r="B39" s="27" t="s">
        <v>75</v>
      </c>
      <c r="C39" s="27"/>
      <c r="D39" s="27"/>
      <c r="E39" s="13">
        <f>SUM(E25:E37)</f>
        <v>112223</v>
      </c>
      <c r="F39" s="14"/>
      <c r="G39" s="13">
        <f>SUM(G25:G37)</f>
        <v>119600</v>
      </c>
      <c r="H39" s="14"/>
      <c r="I39" s="13">
        <f>SUM(I25:I37)</f>
        <v>130746</v>
      </c>
      <c r="J39" s="7"/>
      <c r="K39" s="13">
        <f>SUM(K25:K37)</f>
        <v>126545</v>
      </c>
      <c r="L39" s="14"/>
      <c r="M39" s="13">
        <f>SUM(M25:M37)</f>
        <v>128141</v>
      </c>
      <c r="N39" s="14"/>
      <c r="O39" s="13">
        <f>SUM(O25:O37)</f>
        <v>129950</v>
      </c>
      <c r="P39" s="14"/>
      <c r="Q39" s="13">
        <f>SUM(Q25:Q37)</f>
        <v>134906</v>
      </c>
      <c r="R39" s="14"/>
      <c r="S39" s="13">
        <f>SUM(S25:S37)</f>
        <v>138960</v>
      </c>
      <c r="T39" s="14"/>
      <c r="U39" s="13">
        <f>SUM(U25:U37)</f>
        <v>140862</v>
      </c>
      <c r="V39" s="14"/>
      <c r="W39" s="13">
        <f>SUM(W25:W37)</f>
        <v>141464</v>
      </c>
      <c r="X39" s="14"/>
      <c r="Y39" s="13">
        <f>SUM(Y25:Y37)</f>
        <v>161802</v>
      </c>
      <c r="Z39" s="14"/>
      <c r="AA39" s="13">
        <f>SUM(AA25:AA37)</f>
        <v>156926</v>
      </c>
      <c r="AB39" s="14"/>
      <c r="AC39" s="13">
        <f>SUM(AC25:AC37)</f>
        <v>152801</v>
      </c>
      <c r="AD39" s="14"/>
      <c r="AE39" s="13">
        <f>SUM(AE25:AE38)</f>
        <v>244378</v>
      </c>
      <c r="AF39" s="14"/>
      <c r="AG39" s="13">
        <f>SUM(AG25:AG38)</f>
        <v>241893</v>
      </c>
      <c r="AH39" s="14"/>
      <c r="AI39" s="13">
        <f>SUM(AI25:AI38)</f>
        <v>233598</v>
      </c>
      <c r="AJ39" s="14"/>
    </row>
    <row r="40" spans="2:36" x14ac:dyDescent="0.4">
      <c r="B40" s="39" t="s">
        <v>69</v>
      </c>
      <c r="C40" s="39"/>
      <c r="D40" s="39"/>
      <c r="E40" s="19">
        <f>E20-E39</f>
        <v>1317</v>
      </c>
      <c r="F40" s="20"/>
      <c r="G40" s="19">
        <f>G20-G39</f>
        <v>1378</v>
      </c>
      <c r="H40" s="20"/>
      <c r="I40" s="19">
        <f>I20-I39</f>
        <v>421</v>
      </c>
      <c r="J40" s="20"/>
      <c r="K40" s="19">
        <f>K20-K39</f>
        <v>627</v>
      </c>
      <c r="L40" s="20"/>
      <c r="M40" s="19">
        <f>M20-M39</f>
        <v>922</v>
      </c>
      <c r="N40" s="20"/>
      <c r="O40" s="19">
        <f>O20-O39</f>
        <v>1353</v>
      </c>
      <c r="P40" s="20"/>
      <c r="Q40" s="19">
        <f>Q20-Q39</f>
        <v>2223</v>
      </c>
      <c r="R40" s="19"/>
      <c r="S40" s="19">
        <f>S20-S39</f>
        <v>2617</v>
      </c>
      <c r="T40" s="19"/>
      <c r="U40" s="19">
        <f>U20-U39</f>
        <v>2632</v>
      </c>
      <c r="V40" s="19"/>
      <c r="W40" s="19">
        <f>W20-W39</f>
        <v>2391</v>
      </c>
      <c r="X40" s="19"/>
      <c r="Y40" s="19">
        <f>Y20-Y39</f>
        <v>1874</v>
      </c>
      <c r="Z40" s="19"/>
      <c r="AA40" s="19">
        <f>AA20-AA39</f>
        <v>3293</v>
      </c>
      <c r="AB40" s="19"/>
      <c r="AC40" s="19">
        <f>AC20-AC39</f>
        <v>4844</v>
      </c>
      <c r="AD40" s="19"/>
      <c r="AE40" s="19">
        <f>AE20-AE39</f>
        <v>4615</v>
      </c>
      <c r="AF40" s="19"/>
      <c r="AG40" s="19">
        <f>AG20-AG39</f>
        <v>4109</v>
      </c>
      <c r="AH40" s="15"/>
      <c r="AI40" s="19">
        <f>AI20-AI39</f>
        <v>7748</v>
      </c>
      <c r="AJ40" s="15"/>
    </row>
    <row r="41" spans="2:36" x14ac:dyDescent="0.4">
      <c r="B41" s="21"/>
      <c r="C41" s="40" t="s">
        <v>76</v>
      </c>
      <c r="D41" s="40"/>
      <c r="E41" s="22"/>
      <c r="F41" s="22"/>
      <c r="G41" s="22"/>
      <c r="H41" s="22"/>
      <c r="I41" s="22"/>
      <c r="J41" s="22"/>
      <c r="K41" s="22"/>
      <c r="L41" s="22"/>
      <c r="M41" s="22">
        <v>2783</v>
      </c>
      <c r="N41" s="23"/>
      <c r="O41" s="22">
        <v>2756</v>
      </c>
      <c r="P41" s="23"/>
      <c r="Q41" s="22">
        <v>2684</v>
      </c>
      <c r="R41" s="23"/>
      <c r="S41" s="24">
        <v>2949</v>
      </c>
      <c r="T41" s="23"/>
      <c r="U41" s="24">
        <v>2993</v>
      </c>
      <c r="V41" s="24"/>
      <c r="W41" s="24">
        <v>3095</v>
      </c>
      <c r="X41" s="25"/>
      <c r="Y41" s="24">
        <v>2960</v>
      </c>
      <c r="Z41" s="25"/>
      <c r="AA41" s="24">
        <v>3195</v>
      </c>
      <c r="AB41" s="25"/>
      <c r="AC41" s="24">
        <v>4041</v>
      </c>
      <c r="AD41" s="25"/>
      <c r="AE41" s="24">
        <v>5430</v>
      </c>
      <c r="AF41" s="25"/>
      <c r="AG41" s="24">
        <v>5493</v>
      </c>
      <c r="AI41" s="24">
        <v>5719</v>
      </c>
    </row>
    <row r="42" spans="2:36" x14ac:dyDescent="0.4">
      <c r="C42" s="18"/>
      <c r="D42" s="26" t="s">
        <v>77</v>
      </c>
      <c r="E42" s="22"/>
      <c r="F42" s="22"/>
      <c r="G42" s="22"/>
      <c r="H42" s="22"/>
      <c r="I42" s="22"/>
      <c r="J42" s="22"/>
      <c r="K42" s="22"/>
      <c r="L42" s="22"/>
      <c r="M42" s="22">
        <f>SUM(M40:M41)</f>
        <v>3705</v>
      </c>
      <c r="N42" s="22"/>
      <c r="O42" s="22">
        <f t="shared" ref="O42:AE42" si="0">SUM(O40:O41)</f>
        <v>4109</v>
      </c>
      <c r="P42" s="22"/>
      <c r="Q42" s="22">
        <f t="shared" si="0"/>
        <v>4907</v>
      </c>
      <c r="R42" s="22"/>
      <c r="S42" s="22">
        <f t="shared" si="0"/>
        <v>5566</v>
      </c>
      <c r="T42" s="22"/>
      <c r="U42" s="22">
        <f t="shared" si="0"/>
        <v>5625</v>
      </c>
      <c r="V42" s="22"/>
      <c r="W42" s="22">
        <f t="shared" si="0"/>
        <v>5486</v>
      </c>
      <c r="X42" s="22"/>
      <c r="Y42" s="22">
        <f t="shared" si="0"/>
        <v>4834</v>
      </c>
      <c r="Z42" s="22"/>
      <c r="AA42" s="22">
        <f t="shared" si="0"/>
        <v>6488</v>
      </c>
      <c r="AB42" s="22"/>
      <c r="AC42" s="22">
        <f t="shared" si="0"/>
        <v>8885</v>
      </c>
      <c r="AD42" s="22"/>
      <c r="AE42" s="22">
        <f t="shared" si="0"/>
        <v>10045</v>
      </c>
      <c r="AF42" s="22"/>
      <c r="AG42" s="22">
        <f t="shared" ref="AG42" si="1">SUM(AG40:AG41)</f>
        <v>9602</v>
      </c>
      <c r="AI42" s="22">
        <f t="shared" ref="AI42" si="2">SUM(AI40:AI41)</f>
        <v>13467</v>
      </c>
    </row>
  </sheetData>
  <mergeCells count="103">
    <mergeCell ref="AG4:AH4"/>
    <mergeCell ref="AG22:AH22"/>
    <mergeCell ref="AG23:AH23"/>
    <mergeCell ref="C38:D38"/>
    <mergeCell ref="B39:D39"/>
    <mergeCell ref="B40:D40"/>
    <mergeCell ref="C41:D41"/>
    <mergeCell ref="C32:D32"/>
    <mergeCell ref="C33:D33"/>
    <mergeCell ref="C34:D34"/>
    <mergeCell ref="C35:D35"/>
    <mergeCell ref="C36:D36"/>
    <mergeCell ref="C37:D37"/>
    <mergeCell ref="AE23:AF23"/>
    <mergeCell ref="AC22:AD22"/>
    <mergeCell ref="AE22:AF22"/>
    <mergeCell ref="C17:D17"/>
    <mergeCell ref="C18:D18"/>
    <mergeCell ref="C19:D19"/>
    <mergeCell ref="B20:D20"/>
    <mergeCell ref="B21:C21"/>
    <mergeCell ref="C16:D16"/>
    <mergeCell ref="AA4:AB4"/>
    <mergeCell ref="AC4:AD4"/>
    <mergeCell ref="I22:J22"/>
    <mergeCell ref="K22:L22"/>
    <mergeCell ref="M22:N22"/>
    <mergeCell ref="AI23:AJ23"/>
    <mergeCell ref="B25:B34"/>
    <mergeCell ref="C25:D25"/>
    <mergeCell ref="C26:D26"/>
    <mergeCell ref="C27:D27"/>
    <mergeCell ref="C28:D28"/>
    <mergeCell ref="C29:D29"/>
    <mergeCell ref="C30:D30"/>
    <mergeCell ref="C31:D31"/>
    <mergeCell ref="S23:T23"/>
    <mergeCell ref="U23:V23"/>
    <mergeCell ref="W23:X23"/>
    <mergeCell ref="Y23:Z23"/>
    <mergeCell ref="AA23:AB23"/>
    <mergeCell ref="AC23:AD23"/>
    <mergeCell ref="B22:B24"/>
    <mergeCell ref="C22:D24"/>
    <mergeCell ref="W4:X4"/>
    <mergeCell ref="Y4:Z4"/>
    <mergeCell ref="E4:F4"/>
    <mergeCell ref="G4:H4"/>
    <mergeCell ref="I4:J4"/>
    <mergeCell ref="K4:L4"/>
    <mergeCell ref="M4:N4"/>
    <mergeCell ref="AI22:AJ22"/>
    <mergeCell ref="E23:F23"/>
    <mergeCell ref="G23:H23"/>
    <mergeCell ref="I23:J23"/>
    <mergeCell ref="K23:L23"/>
    <mergeCell ref="M23:N23"/>
    <mergeCell ref="O23:P23"/>
    <mergeCell ref="Q23:R23"/>
    <mergeCell ref="Q22:R22"/>
    <mergeCell ref="S22:T22"/>
    <mergeCell ref="U22:V22"/>
    <mergeCell ref="W22:X22"/>
    <mergeCell ref="Y22:Z22"/>
    <mergeCell ref="AA22:AB22"/>
    <mergeCell ref="O22:P22"/>
    <mergeCell ref="E22:F22"/>
    <mergeCell ref="G22:H22"/>
    <mergeCell ref="B6:B1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Y3:Z3"/>
    <mergeCell ref="AA3:AB3"/>
    <mergeCell ref="AC3:AD3"/>
    <mergeCell ref="AE3:AF3"/>
    <mergeCell ref="AI3:AJ3"/>
    <mergeCell ref="AG3:AH3"/>
    <mergeCell ref="W3:X3"/>
    <mergeCell ref="B3:B5"/>
    <mergeCell ref="C3:D5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AE4:AF4"/>
    <mergeCell ref="AI4:AJ4"/>
    <mergeCell ref="O4:P4"/>
    <mergeCell ref="Q4:R4"/>
    <mergeCell ref="S4:T4"/>
    <mergeCell ref="U4:V4"/>
  </mergeCells>
  <phoneticPr fontId="1"/>
  <pageMargins left="0.70866141732283472" right="0.70866141732283472" top="0.74803149606299213" bottom="0.74803149606299213" header="0.31496062992125984" footer="0.31496062992125984"/>
  <pageSetup paperSize="8" scale="5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2005-2020全国ベース国保会計決算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寺内順子</dc:creator>
  <cp:lastModifiedBy>osakasha</cp:lastModifiedBy>
  <cp:lastPrinted>2022-09-08T01:53:11Z</cp:lastPrinted>
  <dcterms:created xsi:type="dcterms:W3CDTF">2021-08-08T08:43:38Z</dcterms:created>
  <dcterms:modified xsi:type="dcterms:W3CDTF">2022-11-19T06:54:27Z</dcterms:modified>
</cp:coreProperties>
</file>