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akasha\Documents\マイドキュメント\国保\2023大阪府統一国保\"/>
    </mc:Choice>
  </mc:AlternateContent>
  <xr:revisionPtr revIDLastSave="0" documentId="13_ncr:1_{D7132E50-A27B-4306-B1BE-4016849FF180}" xr6:coauthVersionLast="47" xr6:coauthVersionMax="47" xr10:uidLastSave="{00000000-0000-0000-0000-000000000000}"/>
  <bookViews>
    <workbookView xWindow="-120" yWindow="-120" windowWidth="29040" windowHeight="15840" activeTab="1" xr2:uid="{29480450-C4F5-48A6-B414-38904E343DA7}"/>
  </bookViews>
  <sheets>
    <sheet name="府内市町村決算推移 " sheetId="6" r:id="rId1"/>
    <sheet name="府内市町村基金残高推移" sheetId="1" r:id="rId2"/>
    <sheet name="2017年度決算" sheetId="8" r:id="rId3"/>
    <sheet name="2018年度決算" sheetId="7" r:id="rId4"/>
    <sheet name="2019年度決算" sheetId="5" r:id="rId5"/>
    <sheet name="2020年度決算" sheetId="4" r:id="rId6"/>
    <sheet name="2021年度決算" sheetId="3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8" l="1"/>
  <c r="H47" i="8"/>
  <c r="F47" i="8"/>
  <c r="J46" i="8"/>
  <c r="H46" i="8"/>
  <c r="F46" i="8"/>
  <c r="J45" i="8"/>
  <c r="H45" i="8"/>
  <c r="F45" i="8"/>
  <c r="J44" i="8"/>
  <c r="H44" i="8"/>
  <c r="F44" i="8"/>
  <c r="J43" i="8"/>
  <c r="H43" i="8"/>
  <c r="F43" i="8"/>
  <c r="J42" i="8"/>
  <c r="H42" i="8"/>
  <c r="F42" i="8"/>
  <c r="J41" i="8"/>
  <c r="H41" i="8"/>
  <c r="F41" i="8"/>
  <c r="J40" i="8"/>
  <c r="H40" i="8"/>
  <c r="F40" i="8"/>
  <c r="J39" i="8"/>
  <c r="H39" i="8"/>
  <c r="F39" i="8"/>
  <c r="J38" i="8"/>
  <c r="H38" i="8"/>
  <c r="F38" i="8"/>
  <c r="J37" i="8"/>
  <c r="H37" i="8"/>
  <c r="F37" i="8"/>
  <c r="J36" i="8"/>
  <c r="H36" i="8"/>
  <c r="F36" i="8"/>
  <c r="J35" i="8"/>
  <c r="H35" i="8"/>
  <c r="F35" i="8"/>
  <c r="J34" i="8"/>
  <c r="H34" i="8"/>
  <c r="F34" i="8"/>
  <c r="J33" i="8"/>
  <c r="H33" i="8"/>
  <c r="F33" i="8"/>
  <c r="J32" i="8"/>
  <c r="H32" i="8"/>
  <c r="F32" i="8"/>
  <c r="J31" i="8"/>
  <c r="H31" i="8"/>
  <c r="F31" i="8"/>
  <c r="J30" i="8"/>
  <c r="H30" i="8"/>
  <c r="F30" i="8"/>
  <c r="J29" i="8"/>
  <c r="H29" i="8"/>
  <c r="F29" i="8"/>
  <c r="J28" i="8"/>
  <c r="H28" i="8"/>
  <c r="F28" i="8"/>
  <c r="J27" i="8"/>
  <c r="H27" i="8"/>
  <c r="F27" i="8"/>
  <c r="J26" i="8"/>
  <c r="H26" i="8"/>
  <c r="F26" i="8"/>
  <c r="J25" i="8"/>
  <c r="H25" i="8"/>
  <c r="F25" i="8"/>
  <c r="J24" i="8"/>
  <c r="H24" i="8"/>
  <c r="F24" i="8"/>
  <c r="J23" i="8"/>
  <c r="H23" i="8"/>
  <c r="F23" i="8"/>
  <c r="J22" i="8"/>
  <c r="H22" i="8"/>
  <c r="F22" i="8"/>
  <c r="J21" i="8"/>
  <c r="H21" i="8"/>
  <c r="F21" i="8"/>
  <c r="J20" i="8"/>
  <c r="H20" i="8"/>
  <c r="F20" i="8"/>
  <c r="J19" i="8"/>
  <c r="H19" i="8"/>
  <c r="F19" i="8"/>
  <c r="J18" i="8"/>
  <c r="H18" i="8"/>
  <c r="F18" i="8"/>
  <c r="J17" i="8"/>
  <c r="H17" i="8"/>
  <c r="F17" i="8"/>
  <c r="J16" i="8"/>
  <c r="H16" i="8"/>
  <c r="F16" i="8"/>
  <c r="J15" i="8"/>
  <c r="H15" i="8"/>
  <c r="F15" i="8"/>
  <c r="J14" i="8"/>
  <c r="H14" i="8"/>
  <c r="F14" i="8"/>
  <c r="J13" i="8"/>
  <c r="H13" i="8"/>
  <c r="F13" i="8"/>
  <c r="J12" i="8"/>
  <c r="H12" i="8"/>
  <c r="F12" i="8"/>
  <c r="J11" i="8"/>
  <c r="H11" i="8"/>
  <c r="F11" i="8"/>
  <c r="J10" i="8"/>
  <c r="H10" i="8"/>
  <c r="F10" i="8"/>
  <c r="J9" i="8"/>
  <c r="H9" i="8"/>
  <c r="F9" i="8"/>
  <c r="J8" i="8"/>
  <c r="H8" i="8"/>
  <c r="F8" i="8"/>
  <c r="J7" i="8"/>
  <c r="H7" i="8"/>
  <c r="F7" i="8"/>
  <c r="J6" i="8"/>
  <c r="H6" i="8"/>
  <c r="F6" i="8"/>
  <c r="J5" i="8"/>
  <c r="H5" i="8"/>
  <c r="F5" i="8"/>
  <c r="I48" i="8"/>
  <c r="J48" i="8" s="1"/>
  <c r="G48" i="8"/>
  <c r="H48" i="8" s="1"/>
  <c r="E48" i="8"/>
  <c r="F48" i="8" s="1"/>
  <c r="D48" i="8"/>
  <c r="J47" i="7"/>
  <c r="H47" i="7"/>
  <c r="F47" i="7"/>
  <c r="J46" i="7"/>
  <c r="H46" i="7"/>
  <c r="F46" i="7"/>
  <c r="J45" i="7"/>
  <c r="H45" i="7"/>
  <c r="F45" i="7"/>
  <c r="J44" i="7"/>
  <c r="H44" i="7"/>
  <c r="F44" i="7"/>
  <c r="J43" i="7"/>
  <c r="H43" i="7"/>
  <c r="F43" i="7"/>
  <c r="J42" i="7"/>
  <c r="H42" i="7"/>
  <c r="F42" i="7"/>
  <c r="J41" i="7"/>
  <c r="H41" i="7"/>
  <c r="F41" i="7"/>
  <c r="J40" i="7"/>
  <c r="H40" i="7"/>
  <c r="F40" i="7"/>
  <c r="J39" i="7"/>
  <c r="H39" i="7"/>
  <c r="F39" i="7"/>
  <c r="J38" i="7"/>
  <c r="H38" i="7"/>
  <c r="F38" i="7"/>
  <c r="J37" i="7"/>
  <c r="H37" i="7"/>
  <c r="F37" i="7"/>
  <c r="J36" i="7"/>
  <c r="H36" i="7"/>
  <c r="F36" i="7"/>
  <c r="J35" i="7"/>
  <c r="H35" i="7"/>
  <c r="F35" i="7"/>
  <c r="J34" i="7"/>
  <c r="H34" i="7"/>
  <c r="F34" i="7"/>
  <c r="J33" i="7"/>
  <c r="H33" i="7"/>
  <c r="F33" i="7"/>
  <c r="J32" i="7"/>
  <c r="H32" i="7"/>
  <c r="F32" i="7"/>
  <c r="J31" i="7"/>
  <c r="H31" i="7"/>
  <c r="F31" i="7"/>
  <c r="J30" i="7"/>
  <c r="H30" i="7"/>
  <c r="F30" i="7"/>
  <c r="J29" i="7"/>
  <c r="H29" i="7"/>
  <c r="F29" i="7"/>
  <c r="J28" i="7"/>
  <c r="H28" i="7"/>
  <c r="F28" i="7"/>
  <c r="J27" i="7"/>
  <c r="H27" i="7"/>
  <c r="F27" i="7"/>
  <c r="J26" i="7"/>
  <c r="H26" i="7"/>
  <c r="F26" i="7"/>
  <c r="J25" i="7"/>
  <c r="H25" i="7"/>
  <c r="F25" i="7"/>
  <c r="J24" i="7"/>
  <c r="H24" i="7"/>
  <c r="F24" i="7"/>
  <c r="J23" i="7"/>
  <c r="H23" i="7"/>
  <c r="F23" i="7"/>
  <c r="J22" i="7"/>
  <c r="H22" i="7"/>
  <c r="F22" i="7"/>
  <c r="J21" i="7"/>
  <c r="H21" i="7"/>
  <c r="F21" i="7"/>
  <c r="J20" i="7"/>
  <c r="H20" i="7"/>
  <c r="F20" i="7"/>
  <c r="J19" i="7"/>
  <c r="H19" i="7"/>
  <c r="F19" i="7"/>
  <c r="J18" i="7"/>
  <c r="H18" i="7"/>
  <c r="F18" i="7"/>
  <c r="J17" i="7"/>
  <c r="H17" i="7"/>
  <c r="F17" i="7"/>
  <c r="J16" i="7"/>
  <c r="H16" i="7"/>
  <c r="F16" i="7"/>
  <c r="J15" i="7"/>
  <c r="H15" i="7"/>
  <c r="F15" i="7"/>
  <c r="J14" i="7"/>
  <c r="H14" i="7"/>
  <c r="F14" i="7"/>
  <c r="J13" i="7"/>
  <c r="H13" i="7"/>
  <c r="F13" i="7"/>
  <c r="J12" i="7"/>
  <c r="H12" i="7"/>
  <c r="F12" i="7"/>
  <c r="J11" i="7"/>
  <c r="H11" i="7"/>
  <c r="F11" i="7"/>
  <c r="J10" i="7"/>
  <c r="H10" i="7"/>
  <c r="F10" i="7"/>
  <c r="J9" i="7"/>
  <c r="H9" i="7"/>
  <c r="F9" i="7"/>
  <c r="J8" i="7"/>
  <c r="H8" i="7"/>
  <c r="F8" i="7"/>
  <c r="J7" i="7"/>
  <c r="H7" i="7"/>
  <c r="F7" i="7"/>
  <c r="J6" i="7"/>
  <c r="H6" i="7"/>
  <c r="F6" i="7"/>
  <c r="J5" i="7"/>
  <c r="H5" i="7"/>
  <c r="F5" i="7"/>
  <c r="I48" i="7" l="1"/>
  <c r="G48" i="7"/>
  <c r="E48" i="7"/>
  <c r="D48" i="7"/>
  <c r="N47" i="6"/>
  <c r="J47" i="6"/>
  <c r="F47" i="6"/>
  <c r="Q46" i="6"/>
  <c r="Q47" i="6" s="1"/>
  <c r="P46" i="6"/>
  <c r="P47" i="6" s="1"/>
  <c r="O46" i="6"/>
  <c r="O47" i="6" s="1"/>
  <c r="N46" i="6"/>
  <c r="M46" i="6"/>
  <c r="M47" i="6" s="1"/>
  <c r="L46" i="6"/>
  <c r="L47" i="6" s="1"/>
  <c r="K46" i="6"/>
  <c r="K47" i="6" s="1"/>
  <c r="J46" i="6"/>
  <c r="I46" i="6"/>
  <c r="I47" i="6" s="1"/>
  <c r="H46" i="6"/>
  <c r="H47" i="6" s="1"/>
  <c r="G46" i="6"/>
  <c r="G47" i="6" s="1"/>
  <c r="F46" i="6"/>
  <c r="E46" i="6"/>
  <c r="E47" i="6" s="1"/>
  <c r="D46" i="6"/>
  <c r="I48" i="5"/>
  <c r="J48" i="5" s="1"/>
  <c r="G48" i="5"/>
  <c r="E48" i="5"/>
  <c r="F48" i="5" s="1"/>
  <c r="D48" i="5"/>
  <c r="J47" i="5"/>
  <c r="H47" i="5"/>
  <c r="F47" i="5"/>
  <c r="J46" i="5"/>
  <c r="H46" i="5"/>
  <c r="F46" i="5"/>
  <c r="J45" i="5"/>
  <c r="H45" i="5"/>
  <c r="F45" i="5"/>
  <c r="J44" i="5"/>
  <c r="H44" i="5"/>
  <c r="F44" i="5"/>
  <c r="J43" i="5"/>
  <c r="H43" i="5"/>
  <c r="F43" i="5"/>
  <c r="J42" i="5"/>
  <c r="H42" i="5"/>
  <c r="F42" i="5"/>
  <c r="J41" i="5"/>
  <c r="H41" i="5"/>
  <c r="F41" i="5"/>
  <c r="J40" i="5"/>
  <c r="H40" i="5"/>
  <c r="F40" i="5"/>
  <c r="J39" i="5"/>
  <c r="H39" i="5"/>
  <c r="F39" i="5"/>
  <c r="J38" i="5"/>
  <c r="H38" i="5"/>
  <c r="F38" i="5"/>
  <c r="J37" i="5"/>
  <c r="H37" i="5"/>
  <c r="F37" i="5"/>
  <c r="J36" i="5"/>
  <c r="H36" i="5"/>
  <c r="F36" i="5"/>
  <c r="J35" i="5"/>
  <c r="H35" i="5"/>
  <c r="F35" i="5"/>
  <c r="J34" i="5"/>
  <c r="H34" i="5"/>
  <c r="F34" i="5"/>
  <c r="J33" i="5"/>
  <c r="H33" i="5"/>
  <c r="F33" i="5"/>
  <c r="J32" i="5"/>
  <c r="H32" i="5"/>
  <c r="F32" i="5"/>
  <c r="J31" i="5"/>
  <c r="H31" i="5"/>
  <c r="F31" i="5"/>
  <c r="J30" i="5"/>
  <c r="H30" i="5"/>
  <c r="F30" i="5"/>
  <c r="J29" i="5"/>
  <c r="H29" i="5"/>
  <c r="F29" i="5"/>
  <c r="J28" i="5"/>
  <c r="H28" i="5"/>
  <c r="F28" i="5"/>
  <c r="J27" i="5"/>
  <c r="H27" i="5"/>
  <c r="F27" i="5"/>
  <c r="J26" i="5"/>
  <c r="H26" i="5"/>
  <c r="F26" i="5"/>
  <c r="J25" i="5"/>
  <c r="H25" i="5"/>
  <c r="F25" i="5"/>
  <c r="J24" i="5"/>
  <c r="H24" i="5"/>
  <c r="F24" i="5"/>
  <c r="J23" i="5"/>
  <c r="H23" i="5"/>
  <c r="F23" i="5"/>
  <c r="J22" i="5"/>
  <c r="H22" i="5"/>
  <c r="F22" i="5"/>
  <c r="J21" i="5"/>
  <c r="H21" i="5"/>
  <c r="F21" i="5"/>
  <c r="J20" i="5"/>
  <c r="H20" i="5"/>
  <c r="F20" i="5"/>
  <c r="J19" i="5"/>
  <c r="H19" i="5"/>
  <c r="F19" i="5"/>
  <c r="J18" i="5"/>
  <c r="H18" i="5"/>
  <c r="F18" i="5"/>
  <c r="J17" i="5"/>
  <c r="H17" i="5"/>
  <c r="F17" i="5"/>
  <c r="J16" i="5"/>
  <c r="H16" i="5"/>
  <c r="F16" i="5"/>
  <c r="J15" i="5"/>
  <c r="H15" i="5"/>
  <c r="F15" i="5"/>
  <c r="J14" i="5"/>
  <c r="H14" i="5"/>
  <c r="F14" i="5"/>
  <c r="J13" i="5"/>
  <c r="H13" i="5"/>
  <c r="F13" i="5"/>
  <c r="J12" i="5"/>
  <c r="H12" i="5"/>
  <c r="F12" i="5"/>
  <c r="J11" i="5"/>
  <c r="H11" i="5"/>
  <c r="F11" i="5"/>
  <c r="J10" i="5"/>
  <c r="H10" i="5"/>
  <c r="F10" i="5"/>
  <c r="J9" i="5"/>
  <c r="H9" i="5"/>
  <c r="F9" i="5"/>
  <c r="J8" i="5"/>
  <c r="H8" i="5"/>
  <c r="F8" i="5"/>
  <c r="J7" i="5"/>
  <c r="H7" i="5"/>
  <c r="F7" i="5"/>
  <c r="J6" i="5"/>
  <c r="H6" i="5"/>
  <c r="F6" i="5"/>
  <c r="J5" i="5"/>
  <c r="H5" i="5"/>
  <c r="F5" i="5"/>
  <c r="F48" i="7" l="1"/>
  <c r="H48" i="7"/>
  <c r="J48" i="7"/>
  <c r="H48" i="5"/>
  <c r="I48" i="4" l="1"/>
  <c r="G48" i="4"/>
  <c r="H48" i="4" s="1"/>
  <c r="E48" i="4"/>
  <c r="F48" i="4" s="1"/>
  <c r="D48" i="4"/>
  <c r="J47" i="4"/>
  <c r="H47" i="4"/>
  <c r="F47" i="4"/>
  <c r="J46" i="4"/>
  <c r="H46" i="4"/>
  <c r="F46" i="4"/>
  <c r="J45" i="4"/>
  <c r="H45" i="4"/>
  <c r="F45" i="4"/>
  <c r="J44" i="4"/>
  <c r="H44" i="4"/>
  <c r="F44" i="4"/>
  <c r="J43" i="4"/>
  <c r="H43" i="4"/>
  <c r="F43" i="4"/>
  <c r="J42" i="4"/>
  <c r="H42" i="4"/>
  <c r="F42" i="4"/>
  <c r="J41" i="4"/>
  <c r="H41" i="4"/>
  <c r="F41" i="4"/>
  <c r="J40" i="4"/>
  <c r="H40" i="4"/>
  <c r="F40" i="4"/>
  <c r="J39" i="4"/>
  <c r="H39" i="4"/>
  <c r="F39" i="4"/>
  <c r="J38" i="4"/>
  <c r="H38" i="4"/>
  <c r="F38" i="4"/>
  <c r="J37" i="4"/>
  <c r="H37" i="4"/>
  <c r="F37" i="4"/>
  <c r="J36" i="4"/>
  <c r="H36" i="4"/>
  <c r="F36" i="4"/>
  <c r="J35" i="4"/>
  <c r="H35" i="4"/>
  <c r="F35" i="4"/>
  <c r="J34" i="4"/>
  <c r="H34" i="4"/>
  <c r="F34" i="4"/>
  <c r="J33" i="4"/>
  <c r="H33" i="4"/>
  <c r="F33" i="4"/>
  <c r="J32" i="4"/>
  <c r="H32" i="4"/>
  <c r="F32" i="4"/>
  <c r="J31" i="4"/>
  <c r="H31" i="4"/>
  <c r="F31" i="4"/>
  <c r="J30" i="4"/>
  <c r="H30" i="4"/>
  <c r="F30" i="4"/>
  <c r="J29" i="4"/>
  <c r="H29" i="4"/>
  <c r="F29" i="4"/>
  <c r="J28" i="4"/>
  <c r="H28" i="4"/>
  <c r="F28" i="4"/>
  <c r="J27" i="4"/>
  <c r="H27" i="4"/>
  <c r="F27" i="4"/>
  <c r="J26" i="4"/>
  <c r="H26" i="4"/>
  <c r="F26" i="4"/>
  <c r="J25" i="4"/>
  <c r="H25" i="4"/>
  <c r="F25" i="4"/>
  <c r="J24" i="4"/>
  <c r="H24" i="4"/>
  <c r="F24" i="4"/>
  <c r="J23" i="4"/>
  <c r="H23" i="4"/>
  <c r="F23" i="4"/>
  <c r="J22" i="4"/>
  <c r="H22" i="4"/>
  <c r="F22" i="4"/>
  <c r="J21" i="4"/>
  <c r="H21" i="4"/>
  <c r="F21" i="4"/>
  <c r="J20" i="4"/>
  <c r="H20" i="4"/>
  <c r="F20" i="4"/>
  <c r="J19" i="4"/>
  <c r="H19" i="4"/>
  <c r="F19" i="4"/>
  <c r="J18" i="4"/>
  <c r="H18" i="4"/>
  <c r="F18" i="4"/>
  <c r="J17" i="4"/>
  <c r="H17" i="4"/>
  <c r="F17" i="4"/>
  <c r="J16" i="4"/>
  <c r="H16" i="4"/>
  <c r="F16" i="4"/>
  <c r="J15" i="4"/>
  <c r="H15" i="4"/>
  <c r="F15" i="4"/>
  <c r="J14" i="4"/>
  <c r="H14" i="4"/>
  <c r="F14" i="4"/>
  <c r="J13" i="4"/>
  <c r="H13" i="4"/>
  <c r="F13" i="4"/>
  <c r="J12" i="4"/>
  <c r="H12" i="4"/>
  <c r="F12" i="4"/>
  <c r="J11" i="4"/>
  <c r="H11" i="4"/>
  <c r="F11" i="4"/>
  <c r="J10" i="4"/>
  <c r="H10" i="4"/>
  <c r="F10" i="4"/>
  <c r="J9" i="4"/>
  <c r="H9" i="4"/>
  <c r="F9" i="4"/>
  <c r="J8" i="4"/>
  <c r="H8" i="4"/>
  <c r="F8" i="4"/>
  <c r="J7" i="4"/>
  <c r="H7" i="4"/>
  <c r="F7" i="4"/>
  <c r="J6" i="4"/>
  <c r="H6" i="4"/>
  <c r="F6" i="4"/>
  <c r="J5" i="4"/>
  <c r="H5" i="4"/>
  <c r="F5" i="4"/>
  <c r="J48" i="3"/>
  <c r="I48" i="3"/>
  <c r="G48" i="3"/>
  <c r="H48" i="3" s="1"/>
  <c r="F48" i="3"/>
  <c r="E48" i="3"/>
  <c r="D48" i="3"/>
  <c r="J47" i="3"/>
  <c r="H47" i="3"/>
  <c r="F47" i="3"/>
  <c r="J46" i="3"/>
  <c r="H46" i="3"/>
  <c r="F46" i="3"/>
  <c r="J45" i="3"/>
  <c r="H45" i="3"/>
  <c r="F45" i="3"/>
  <c r="J44" i="3"/>
  <c r="H44" i="3"/>
  <c r="F44" i="3"/>
  <c r="J43" i="3"/>
  <c r="H43" i="3"/>
  <c r="F43" i="3"/>
  <c r="J42" i="3"/>
  <c r="H42" i="3"/>
  <c r="F42" i="3"/>
  <c r="J41" i="3"/>
  <c r="H41" i="3"/>
  <c r="F41" i="3"/>
  <c r="J40" i="3"/>
  <c r="H40" i="3"/>
  <c r="F40" i="3"/>
  <c r="J39" i="3"/>
  <c r="H39" i="3"/>
  <c r="F39" i="3"/>
  <c r="J38" i="3"/>
  <c r="H38" i="3"/>
  <c r="F38" i="3"/>
  <c r="J37" i="3"/>
  <c r="H37" i="3"/>
  <c r="F37" i="3"/>
  <c r="J36" i="3"/>
  <c r="H36" i="3"/>
  <c r="F36" i="3"/>
  <c r="J35" i="3"/>
  <c r="H35" i="3"/>
  <c r="F35" i="3"/>
  <c r="J34" i="3"/>
  <c r="H34" i="3"/>
  <c r="F34" i="3"/>
  <c r="J33" i="3"/>
  <c r="H33" i="3"/>
  <c r="F33" i="3"/>
  <c r="J32" i="3"/>
  <c r="H32" i="3"/>
  <c r="F32" i="3"/>
  <c r="J31" i="3"/>
  <c r="H31" i="3"/>
  <c r="F31" i="3"/>
  <c r="J30" i="3"/>
  <c r="H30" i="3"/>
  <c r="F30" i="3"/>
  <c r="J29" i="3"/>
  <c r="H29" i="3"/>
  <c r="F29" i="3"/>
  <c r="J28" i="3"/>
  <c r="H28" i="3"/>
  <c r="F28" i="3"/>
  <c r="J27" i="3"/>
  <c r="H27" i="3"/>
  <c r="F27" i="3"/>
  <c r="J26" i="3"/>
  <c r="H26" i="3"/>
  <c r="F26" i="3"/>
  <c r="J25" i="3"/>
  <c r="H25" i="3"/>
  <c r="F25" i="3"/>
  <c r="J24" i="3"/>
  <c r="H24" i="3"/>
  <c r="F24" i="3"/>
  <c r="J23" i="3"/>
  <c r="H23" i="3"/>
  <c r="F23" i="3"/>
  <c r="J22" i="3"/>
  <c r="H22" i="3"/>
  <c r="F22" i="3"/>
  <c r="J21" i="3"/>
  <c r="H21" i="3"/>
  <c r="F21" i="3"/>
  <c r="J20" i="3"/>
  <c r="H20" i="3"/>
  <c r="F20" i="3"/>
  <c r="J19" i="3"/>
  <c r="H19" i="3"/>
  <c r="F19" i="3"/>
  <c r="J18" i="3"/>
  <c r="H18" i="3"/>
  <c r="F18" i="3"/>
  <c r="J17" i="3"/>
  <c r="H17" i="3"/>
  <c r="F17" i="3"/>
  <c r="J16" i="3"/>
  <c r="H16" i="3"/>
  <c r="F16" i="3"/>
  <c r="J15" i="3"/>
  <c r="H15" i="3"/>
  <c r="F15" i="3"/>
  <c r="J14" i="3"/>
  <c r="H14" i="3"/>
  <c r="F14" i="3"/>
  <c r="J13" i="3"/>
  <c r="H13" i="3"/>
  <c r="F13" i="3"/>
  <c r="J12" i="3"/>
  <c r="H12" i="3"/>
  <c r="F12" i="3"/>
  <c r="J11" i="3"/>
  <c r="H11" i="3"/>
  <c r="F11" i="3"/>
  <c r="J10" i="3"/>
  <c r="H10" i="3"/>
  <c r="F10" i="3"/>
  <c r="J9" i="3"/>
  <c r="H9" i="3"/>
  <c r="F9" i="3"/>
  <c r="J8" i="3"/>
  <c r="H8" i="3"/>
  <c r="F8" i="3"/>
  <c r="J7" i="3"/>
  <c r="H7" i="3"/>
  <c r="F7" i="3"/>
  <c r="J6" i="3"/>
  <c r="H6" i="3"/>
  <c r="F6" i="3"/>
  <c r="J5" i="3"/>
  <c r="H5" i="3"/>
  <c r="F5" i="3"/>
  <c r="J48" i="4" l="1"/>
  <c r="F46" i="1"/>
  <c r="G46" i="1"/>
  <c r="H46" i="1"/>
  <c r="H47" i="1" s="1"/>
  <c r="G47" i="1" l="1"/>
  <c r="E46" i="1" l="1"/>
  <c r="D46" i="1"/>
  <c r="E47" i="1" l="1"/>
  <c r="F47" i="1"/>
</calcChain>
</file>

<file path=xl/sharedStrings.xml><?xml version="1.0" encoding="utf-8"?>
<sst xmlns="http://schemas.openxmlformats.org/spreadsheetml/2006/main" count="398" uniqueCount="79">
  <si>
    <t>国民健康保険事業年報から大阪社保協作成</t>
    <rPh sb="0" eb="6">
      <t>コ</t>
    </rPh>
    <rPh sb="6" eb="8">
      <t>ジギョウ</t>
    </rPh>
    <rPh sb="8" eb="10">
      <t>ネンポウ</t>
    </rPh>
    <rPh sb="12" eb="17">
      <t>オ</t>
    </rPh>
    <rPh sb="17" eb="19">
      <t>サクセイ</t>
    </rPh>
    <phoneticPr fontId="4"/>
  </si>
  <si>
    <t>保険者名</t>
  </si>
  <si>
    <t>2008年度</t>
    <rPh sb="4" eb="6">
      <t>ネンド</t>
    </rPh>
    <phoneticPr fontId="4"/>
  </si>
  <si>
    <t>2009年度</t>
    <rPh sb="4" eb="6">
      <t>ネンド</t>
    </rPh>
    <phoneticPr fontId="4"/>
  </si>
  <si>
    <t>2010年度</t>
    <rPh sb="4" eb="6">
      <t>ネンド</t>
    </rPh>
    <phoneticPr fontId="4"/>
  </si>
  <si>
    <t>2011年度</t>
    <rPh sb="4" eb="6">
      <t>ネンド</t>
    </rPh>
    <phoneticPr fontId="4"/>
  </si>
  <si>
    <t>2012年度</t>
    <rPh sb="4" eb="6">
      <t>ネンド</t>
    </rPh>
    <phoneticPr fontId="4"/>
  </si>
  <si>
    <t>2013年度</t>
    <rPh sb="4" eb="6">
      <t>ネンド</t>
    </rPh>
    <phoneticPr fontId="4"/>
  </si>
  <si>
    <t>2014年度</t>
    <rPh sb="4" eb="6">
      <t>ネンド</t>
    </rPh>
    <phoneticPr fontId="4"/>
  </si>
  <si>
    <t>2015年度</t>
    <rPh sb="4" eb="6">
      <t>ネンド</t>
    </rPh>
    <phoneticPr fontId="4"/>
  </si>
  <si>
    <t>2016年度</t>
    <rPh sb="4" eb="6">
      <t>ネンド</t>
    </rPh>
    <phoneticPr fontId="4"/>
  </si>
  <si>
    <t>2017年度</t>
    <rPh sb="4" eb="6">
      <t>ネンド</t>
    </rPh>
    <phoneticPr fontId="4"/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</si>
  <si>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</si>
  <si>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</si>
  <si>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</si>
  <si>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</si>
  <si>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</si>
  <si>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</si>
  <si>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</si>
  <si>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</si>
  <si>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</si>
  <si>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</si>
  <si>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</si>
  <si>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</si>
  <si>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</si>
  <si>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</si>
  <si>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</si>
  <si>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</si>
  <si>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</si>
  <si>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</si>
  <si>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</si>
  <si>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</si>
  <si>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</si>
  <si>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</si>
  <si>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</si>
  <si>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</si>
  <si>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</si>
  <si>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</si>
  <si>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</si>
  <si>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</si>
  <si>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</si>
  <si>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</si>
  <si>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</si>
  <si>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島本町</t>
  </si>
  <si>
    <t>豊能町</t>
  </si>
  <si>
    <t>能勢町</t>
  </si>
  <si>
    <t>忠岡町</t>
  </si>
  <si>
    <t>熊取町</t>
  </si>
  <si>
    <t>田尻町</t>
  </si>
  <si>
    <t>阪南市</t>
  </si>
  <si>
    <t>岬町</t>
  </si>
  <si>
    <t>太子町</t>
  </si>
  <si>
    <t>河南町</t>
  </si>
  <si>
    <t>千早赤阪村</t>
  </si>
  <si>
    <t>大阪狭山市</t>
  </si>
  <si>
    <t>全体収支</t>
    <rPh sb="0" eb="2">
      <t>ゼンタイ</t>
    </rPh>
    <rPh sb="2" eb="4">
      <t>シュウシ</t>
    </rPh>
    <phoneticPr fontId="4"/>
  </si>
  <si>
    <t>2018年度</t>
    <rPh sb="4" eb="6">
      <t>ネンド</t>
    </rPh>
    <phoneticPr fontId="4"/>
  </si>
  <si>
    <t>単年度収支</t>
    <rPh sb="0" eb="3">
      <t>タンネンド</t>
    </rPh>
    <rPh sb="3" eb="5">
      <t>シュウシ</t>
    </rPh>
    <phoneticPr fontId="2"/>
  </si>
  <si>
    <t>2019年度</t>
    <rPh sb="4" eb="6">
      <t>ネンド</t>
    </rPh>
    <phoneticPr fontId="4"/>
  </si>
  <si>
    <t>2020年度</t>
    <rPh sb="4" eb="6">
      <t>ネンド</t>
    </rPh>
    <phoneticPr fontId="4"/>
  </si>
  <si>
    <t>2021年度</t>
    <rPh sb="4" eb="6">
      <t>ネンド</t>
    </rPh>
    <phoneticPr fontId="4"/>
  </si>
  <si>
    <t>2008-2021年度大阪府内市町村国保会計収支推移</t>
    <rPh sb="9" eb="11">
      <t>ネンド</t>
    </rPh>
    <rPh sb="11" eb="13">
      <t>オオサカ</t>
    </rPh>
    <rPh sb="13" eb="15">
      <t>フナイ</t>
    </rPh>
    <rPh sb="15" eb="18">
      <t>シチョウソン</t>
    </rPh>
    <rPh sb="18" eb="19">
      <t>クニ</t>
    </rPh>
    <rPh sb="20" eb="22">
      <t>カイケイ</t>
    </rPh>
    <rPh sb="22" eb="24">
      <t>シュウシ</t>
    </rPh>
    <rPh sb="24" eb="26">
      <t>スイイ</t>
    </rPh>
    <phoneticPr fontId="4"/>
  </si>
  <si>
    <t>全国国民健康保険事業年報より大阪社保協作成</t>
    <rPh sb="0" eb="2">
      <t>ゼンコク</t>
    </rPh>
    <rPh sb="2" eb="4">
      <t>コクミン</t>
    </rPh>
    <rPh sb="4" eb="6">
      <t>ケンコウ</t>
    </rPh>
    <rPh sb="6" eb="8">
      <t>ホケン</t>
    </rPh>
    <rPh sb="8" eb="12">
      <t>ジギョウネンポウ</t>
    </rPh>
    <rPh sb="14" eb="16">
      <t>オオサカ</t>
    </rPh>
    <rPh sb="16" eb="18">
      <t>シャホ</t>
    </rPh>
    <rPh sb="18" eb="19">
      <t>キョウ</t>
    </rPh>
    <rPh sb="19" eb="21">
      <t>サクセイ</t>
    </rPh>
    <phoneticPr fontId="2"/>
  </si>
  <si>
    <t>保険者名</t>
    <rPh sb="0" eb="3">
      <t>ホケンシャ</t>
    </rPh>
    <rPh sb="3" eb="4">
      <t>ナ</t>
    </rPh>
    <phoneticPr fontId="2"/>
  </si>
  <si>
    <t>加入者数</t>
    <rPh sb="0" eb="3">
      <t>カニュウシャ</t>
    </rPh>
    <rPh sb="3" eb="4">
      <t>スウ</t>
    </rPh>
    <phoneticPr fontId="2"/>
  </si>
  <si>
    <t>収支</t>
    <rPh sb="0" eb="2">
      <t>シュウシ</t>
    </rPh>
    <phoneticPr fontId="2"/>
  </si>
  <si>
    <t>一般会計法定外繰入</t>
    <rPh sb="0" eb="4">
      <t>イッパンカイケイ</t>
    </rPh>
    <rPh sb="4" eb="7">
      <t>ホウテイガイ</t>
    </rPh>
    <rPh sb="7" eb="8">
      <t>ク</t>
    </rPh>
    <rPh sb="8" eb="9">
      <t>イ</t>
    </rPh>
    <phoneticPr fontId="2"/>
  </si>
  <si>
    <t>基金残高</t>
    <rPh sb="0" eb="4">
      <t>キキンザンダカ</t>
    </rPh>
    <phoneticPr fontId="2"/>
  </si>
  <si>
    <t>金額</t>
    <rPh sb="0" eb="2">
      <t>キンガク</t>
    </rPh>
    <phoneticPr fontId="2"/>
  </si>
  <si>
    <t>一人当</t>
    <rPh sb="0" eb="3">
      <t>ヒトリア</t>
    </rPh>
    <phoneticPr fontId="2"/>
  </si>
  <si>
    <t>金額　</t>
    <rPh sb="0" eb="2">
      <t>キンガク</t>
    </rPh>
    <phoneticPr fontId="2"/>
  </si>
  <si>
    <t>大阪府合計</t>
    <rPh sb="0" eb="3">
      <t>オオサカフ</t>
    </rPh>
    <rPh sb="3" eb="5">
      <t>ゴウケイ</t>
    </rPh>
    <phoneticPr fontId="2"/>
  </si>
  <si>
    <t>基金残高合計</t>
    <rPh sb="0" eb="4">
      <t>キキンザンダカ</t>
    </rPh>
    <rPh sb="4" eb="6">
      <t>ゴウケイ</t>
    </rPh>
    <phoneticPr fontId="4"/>
  </si>
  <si>
    <t>2017-2021年度大阪府内市町村国保基金残高推移</t>
    <rPh sb="9" eb="11">
      <t>ネンド</t>
    </rPh>
    <rPh sb="11" eb="13">
      <t>オオサカ</t>
    </rPh>
    <rPh sb="13" eb="15">
      <t>フナイ</t>
    </rPh>
    <rPh sb="15" eb="18">
      <t>シチョウソン</t>
    </rPh>
    <rPh sb="18" eb="19">
      <t>クニ</t>
    </rPh>
    <rPh sb="20" eb="24">
      <t>キキンザンダカ</t>
    </rPh>
    <rPh sb="24" eb="26">
      <t>スイイ</t>
    </rPh>
    <phoneticPr fontId="4"/>
  </si>
  <si>
    <t>2017年度(平成29年度)大阪府内市町村国保会計決算</t>
    <rPh sb="4" eb="5">
      <t>ネン</t>
    </rPh>
    <rPh sb="5" eb="6">
      <t>ド</t>
    </rPh>
    <rPh sb="7" eb="9">
      <t>ヘイセイ</t>
    </rPh>
    <rPh sb="11" eb="13">
      <t>ネンド</t>
    </rPh>
    <rPh sb="13" eb="14">
      <t>ネンド</t>
    </rPh>
    <rPh sb="14" eb="17">
      <t>オオサカフ</t>
    </rPh>
    <rPh sb="17" eb="18">
      <t>ナイ</t>
    </rPh>
    <rPh sb="18" eb="21">
      <t>シチョウソン</t>
    </rPh>
    <rPh sb="21" eb="23">
      <t>コクホ</t>
    </rPh>
    <rPh sb="23" eb="25">
      <t>カイケイ</t>
    </rPh>
    <rPh sb="25" eb="27">
      <t>ケッサン</t>
    </rPh>
    <phoneticPr fontId="2"/>
  </si>
  <si>
    <t>2018年度(平成30年度)大阪府内市町村国保会計決算</t>
    <rPh sb="4" eb="5">
      <t>ネン</t>
    </rPh>
    <rPh sb="5" eb="6">
      <t>ド</t>
    </rPh>
    <rPh sb="7" eb="9">
      <t>ヘイセイ</t>
    </rPh>
    <rPh sb="11" eb="13">
      <t>ネンド</t>
    </rPh>
    <rPh sb="12" eb="13">
      <t>ド</t>
    </rPh>
    <rPh sb="14" eb="17">
      <t>オオサカフ</t>
    </rPh>
    <rPh sb="17" eb="18">
      <t>ナイ</t>
    </rPh>
    <rPh sb="18" eb="21">
      <t>シチョウソン</t>
    </rPh>
    <rPh sb="21" eb="23">
      <t>コクホ</t>
    </rPh>
    <rPh sb="23" eb="25">
      <t>カイケイ</t>
    </rPh>
    <rPh sb="25" eb="27">
      <t>ケッサン</t>
    </rPh>
    <phoneticPr fontId="2"/>
  </si>
  <si>
    <t>2019年度(令和元年度)大阪府内市町村国保会計決算</t>
    <rPh sb="4" eb="5">
      <t>ネン</t>
    </rPh>
    <rPh sb="5" eb="6">
      <t>ド</t>
    </rPh>
    <rPh sb="7" eb="9">
      <t>レイワ</t>
    </rPh>
    <rPh sb="9" eb="11">
      <t>ガンネン</t>
    </rPh>
    <rPh sb="11" eb="12">
      <t>ド</t>
    </rPh>
    <rPh sb="13" eb="16">
      <t>オオサカフ</t>
    </rPh>
    <rPh sb="16" eb="17">
      <t>ナイ</t>
    </rPh>
    <rPh sb="17" eb="20">
      <t>シチョウソン</t>
    </rPh>
    <rPh sb="20" eb="22">
      <t>コクホ</t>
    </rPh>
    <rPh sb="22" eb="24">
      <t>カイケイ</t>
    </rPh>
    <rPh sb="24" eb="26">
      <t>ケッサン</t>
    </rPh>
    <phoneticPr fontId="2"/>
  </si>
  <si>
    <t>2020年度(令和2年度)大阪府内市町村国保会計決算</t>
    <rPh sb="4" eb="5">
      <t>ネン</t>
    </rPh>
    <rPh sb="5" eb="6">
      <t>ド</t>
    </rPh>
    <rPh sb="7" eb="9">
      <t>レイワ</t>
    </rPh>
    <rPh sb="10" eb="12">
      <t>ネンド</t>
    </rPh>
    <rPh sb="13" eb="16">
      <t>オオサカフ</t>
    </rPh>
    <rPh sb="16" eb="17">
      <t>ナイ</t>
    </rPh>
    <rPh sb="17" eb="20">
      <t>シチョウソン</t>
    </rPh>
    <rPh sb="20" eb="22">
      <t>コクホ</t>
    </rPh>
    <rPh sb="22" eb="24">
      <t>カイケイ</t>
    </rPh>
    <rPh sb="24" eb="26">
      <t>ケッサン</t>
    </rPh>
    <phoneticPr fontId="2"/>
  </si>
  <si>
    <t>2021年度(令和3年度)大阪府内市町村国保会計決算</t>
    <rPh sb="4" eb="5">
      <t>ネン</t>
    </rPh>
    <rPh sb="5" eb="6">
      <t>ド</t>
    </rPh>
    <rPh sb="7" eb="9">
      <t>レイワ</t>
    </rPh>
    <rPh sb="10" eb="12">
      <t>ネンド</t>
    </rPh>
    <rPh sb="13" eb="16">
      <t>オオサカフ</t>
    </rPh>
    <rPh sb="16" eb="17">
      <t>ナイ</t>
    </rPh>
    <rPh sb="17" eb="20">
      <t>シチョウソン</t>
    </rPh>
    <rPh sb="20" eb="22">
      <t>コクホ</t>
    </rPh>
    <rPh sb="22" eb="24">
      <t>カイケイ</t>
    </rPh>
    <rPh sb="24" eb="26">
      <t>ケッサン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</si>
</sst>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indexed="8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8"/>
      <name val="HGP創英角ｺﾞｼｯｸUB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MS UI Gothic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1"/>
      <color indexed="8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010000"/>
      <name val="游ゴシック"/>
      <family val="3"/>
      <charset val="128"/>
      <scheme val="minor"/>
    </font>
    <font>
      <sz val="20"/>
      <color indexed="8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0" fillId="0" borderId="0" xfId="0" applyAlignment="1">
      <alignment horizontal="distributed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2" borderId="0" xfId="0" applyFill="1" applyAlignment="1">
      <alignment horizontal="distributed"/>
    </xf>
    <xf numFmtId="0" fontId="8" fillId="0" borderId="0" xfId="0" applyFont="1" applyAlignment="1">
      <alignment horizontal="distributed"/>
    </xf>
    <xf numFmtId="0" fontId="0" fillId="0" borderId="0" xfId="0" applyAlignment="1"/>
    <xf numFmtId="0" fontId="7" fillId="3" borderId="0" xfId="0" applyFont="1" applyFill="1">
      <alignment vertical="center"/>
    </xf>
    <xf numFmtId="38" fontId="0" fillId="0" borderId="1" xfId="0" applyNumberFormat="1" applyBorder="1">
      <alignment vertical="center"/>
    </xf>
    <xf numFmtId="38" fontId="12" fillId="0" borderId="1" xfId="1" applyFont="1" applyBorder="1" applyAlignment="1">
      <alignment vertical="center"/>
    </xf>
    <xf numFmtId="38" fontId="0" fillId="0" borderId="0" xfId="0" applyNumberFormat="1" applyAlignment="1"/>
    <xf numFmtId="38" fontId="0" fillId="0" borderId="0" xfId="0" applyNumberFormat="1">
      <alignment vertical="center"/>
    </xf>
    <xf numFmtId="38" fontId="8" fillId="0" borderId="6" xfId="1" applyFont="1" applyBorder="1" applyAlignment="1">
      <alignment vertical="center"/>
    </xf>
    <xf numFmtId="38" fontId="13" fillId="0" borderId="6" xfId="1" applyFont="1" applyBorder="1" applyAlignment="1">
      <alignment vertical="center"/>
    </xf>
    <xf numFmtId="38" fontId="12" fillId="0" borderId="6" xfId="1" applyFont="1" applyBorder="1" applyAlignment="1">
      <alignment vertical="center"/>
    </xf>
    <xf numFmtId="38" fontId="14" fillId="0" borderId="6" xfId="1" applyFont="1" applyBorder="1" applyAlignment="1">
      <alignment vertical="center"/>
    </xf>
    <xf numFmtId="38" fontId="8" fillId="0" borderId="9" xfId="1" applyFont="1" applyBorder="1" applyAlignment="1">
      <alignment vertical="center"/>
    </xf>
    <xf numFmtId="38" fontId="13" fillId="0" borderId="9" xfId="1" applyFont="1" applyBorder="1" applyAlignment="1">
      <alignment vertical="center"/>
    </xf>
    <xf numFmtId="38" fontId="12" fillId="0" borderId="9" xfId="1" applyFont="1" applyBorder="1" applyAlignment="1">
      <alignment vertical="center"/>
    </xf>
    <xf numFmtId="38" fontId="14" fillId="0" borderId="9" xfId="1" applyFont="1" applyBorder="1" applyAlignment="1">
      <alignment vertical="center"/>
    </xf>
    <xf numFmtId="38" fontId="12" fillId="3" borderId="5" xfId="1" applyFont="1" applyFill="1" applyBorder="1">
      <alignment vertical="center"/>
    </xf>
    <xf numFmtId="38" fontId="0" fillId="3" borderId="25" xfId="1" applyFont="1" applyFill="1" applyBorder="1">
      <alignment vertical="center"/>
    </xf>
    <xf numFmtId="38" fontId="0" fillId="3" borderId="26" xfId="1" applyFont="1" applyFill="1" applyBorder="1">
      <alignment vertical="center"/>
    </xf>
    <xf numFmtId="38" fontId="0" fillId="3" borderId="27" xfId="1" applyFont="1" applyFill="1" applyBorder="1">
      <alignment vertical="center"/>
    </xf>
    <xf numFmtId="38" fontId="0" fillId="3" borderId="7" xfId="1" applyFont="1" applyFill="1" applyBorder="1">
      <alignment vertical="center"/>
    </xf>
    <xf numFmtId="38" fontId="12" fillId="3" borderId="8" xfId="1" applyFont="1" applyFill="1" applyBorder="1">
      <alignment vertical="center"/>
    </xf>
    <xf numFmtId="38" fontId="0" fillId="3" borderId="28" xfId="1" applyFont="1" applyFill="1" applyBorder="1">
      <alignment vertical="center"/>
    </xf>
    <xf numFmtId="38" fontId="0" fillId="3" borderId="29" xfId="1" applyFont="1" applyFill="1" applyBorder="1">
      <alignment vertical="center"/>
    </xf>
    <xf numFmtId="38" fontId="0" fillId="3" borderId="30" xfId="1" applyFont="1" applyFill="1" applyBorder="1">
      <alignment vertical="center"/>
    </xf>
    <xf numFmtId="38" fontId="0" fillId="3" borderId="10" xfId="1" applyFont="1" applyFill="1" applyBorder="1">
      <alignment vertical="center"/>
    </xf>
    <xf numFmtId="38" fontId="12" fillId="3" borderId="11" xfId="1" applyFont="1" applyFill="1" applyBorder="1">
      <alignment vertical="center"/>
    </xf>
    <xf numFmtId="38" fontId="0" fillId="3" borderId="31" xfId="1" applyFont="1" applyFill="1" applyBorder="1">
      <alignment vertical="center"/>
    </xf>
    <xf numFmtId="38" fontId="0" fillId="3" borderId="32" xfId="1" applyFont="1" applyFill="1" applyBorder="1">
      <alignment vertical="center"/>
    </xf>
    <xf numFmtId="38" fontId="0" fillId="3" borderId="33" xfId="1" applyFont="1" applyFill="1" applyBorder="1">
      <alignment vertical="center"/>
    </xf>
    <xf numFmtId="38" fontId="0" fillId="3" borderId="13" xfId="1" applyFont="1" applyFill="1" applyBorder="1">
      <alignment vertical="center"/>
    </xf>
    <xf numFmtId="38" fontId="0" fillId="3" borderId="20" xfId="1" applyFont="1" applyFill="1" applyBorder="1">
      <alignment vertical="center"/>
    </xf>
    <xf numFmtId="38" fontId="0" fillId="3" borderId="23" xfId="1" applyFont="1" applyFill="1" applyBorder="1">
      <alignment vertical="center"/>
    </xf>
    <xf numFmtId="38" fontId="1" fillId="3" borderId="9" xfId="1" applyFont="1" applyFill="1" applyBorder="1">
      <alignment vertical="center"/>
    </xf>
    <xf numFmtId="38" fontId="1" fillId="3" borderId="6" xfId="1" applyFont="1" applyFill="1" applyBorder="1">
      <alignment vertical="center"/>
    </xf>
    <xf numFmtId="38" fontId="0" fillId="0" borderId="9" xfId="1" applyFont="1" applyBorder="1">
      <alignment vertical="center"/>
    </xf>
    <xf numFmtId="38" fontId="0" fillId="0" borderId="27" xfId="1" applyFont="1" applyBorder="1">
      <alignment vertical="center"/>
    </xf>
    <xf numFmtId="38" fontId="0" fillId="0" borderId="30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25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31" xfId="1" applyFont="1" applyBorder="1">
      <alignment vertical="center"/>
    </xf>
    <xf numFmtId="38" fontId="15" fillId="0" borderId="38" xfId="1" applyFont="1" applyBorder="1" applyAlignment="1">
      <alignment vertical="center"/>
    </xf>
    <xf numFmtId="38" fontId="15" fillId="0" borderId="38" xfId="0" applyNumberFormat="1" applyFont="1" applyBorder="1">
      <alignment vertical="center"/>
    </xf>
    <xf numFmtId="38" fontId="16" fillId="0" borderId="38" xfId="1" applyFont="1" applyBorder="1" applyAlignment="1">
      <alignment vertical="center"/>
    </xf>
    <xf numFmtId="38" fontId="17" fillId="0" borderId="38" xfId="1" applyFont="1" applyBorder="1" applyAlignment="1">
      <alignment vertical="center"/>
    </xf>
    <xf numFmtId="38" fontId="17" fillId="0" borderId="39" xfId="1" applyFont="1" applyBorder="1" applyAlignment="1">
      <alignment horizontal="right" vertical="center"/>
    </xf>
    <xf numFmtId="38" fontId="17" fillId="0" borderId="40" xfId="1" applyFont="1" applyBorder="1" applyAlignment="1">
      <alignment horizontal="right" vertical="center"/>
    </xf>
    <xf numFmtId="38" fontId="12" fillId="3" borderId="9" xfId="1" applyFont="1" applyFill="1" applyBorder="1" applyAlignment="1">
      <alignment vertical="center"/>
    </xf>
    <xf numFmtId="3" fontId="9" fillId="0" borderId="9" xfId="0" applyNumberFormat="1" applyFont="1" applyBorder="1" applyAlignment="1">
      <alignment horizontal="right" vertical="center"/>
    </xf>
    <xf numFmtId="3" fontId="10" fillId="0" borderId="9" xfId="0" applyNumberFormat="1" applyFont="1" applyBorder="1" applyAlignment="1">
      <alignment horizontal="right" vertical="center"/>
    </xf>
    <xf numFmtId="0" fontId="7" fillId="3" borderId="28" xfId="0" applyFont="1" applyFill="1" applyBorder="1">
      <alignment vertical="center"/>
    </xf>
    <xf numFmtId="38" fontId="0" fillId="0" borderId="29" xfId="1" applyFont="1" applyBorder="1">
      <alignment vertical="center"/>
    </xf>
    <xf numFmtId="0" fontId="7" fillId="3" borderId="20" xfId="0" applyFont="1" applyFill="1" applyBorder="1">
      <alignment vertical="center"/>
    </xf>
    <xf numFmtId="38" fontId="8" fillId="0" borderId="42" xfId="1" applyFont="1" applyBorder="1" applyAlignment="1">
      <alignment vertical="center"/>
    </xf>
    <xf numFmtId="38" fontId="13" fillId="0" borderId="42" xfId="1" applyFont="1" applyBorder="1" applyAlignment="1">
      <alignment vertical="center"/>
    </xf>
    <xf numFmtId="38" fontId="12" fillId="0" borderId="42" xfId="1" applyFont="1" applyBorder="1" applyAlignment="1">
      <alignment vertical="center"/>
    </xf>
    <xf numFmtId="38" fontId="14" fillId="0" borderId="42" xfId="1" applyFont="1" applyBorder="1" applyAlignment="1">
      <alignment vertical="center"/>
    </xf>
    <xf numFmtId="38" fontId="12" fillId="3" borderId="42" xfId="1" applyFont="1" applyFill="1" applyBorder="1" applyAlignment="1">
      <alignment vertical="center"/>
    </xf>
    <xf numFmtId="3" fontId="9" fillId="0" borderId="42" xfId="0" applyNumberFormat="1" applyFont="1" applyBorder="1" applyAlignment="1">
      <alignment horizontal="right" vertical="center"/>
    </xf>
    <xf numFmtId="38" fontId="1" fillId="3" borderId="42" xfId="1" applyFont="1" applyFill="1" applyBorder="1">
      <alignment vertical="center"/>
    </xf>
    <xf numFmtId="38" fontId="0" fillId="0" borderId="42" xfId="1" applyFont="1" applyBorder="1">
      <alignment vertical="center"/>
    </xf>
    <xf numFmtId="38" fontId="0" fillId="0" borderId="23" xfId="1" applyFont="1" applyBorder="1">
      <alignment vertical="center"/>
    </xf>
    <xf numFmtId="38" fontId="17" fillId="0" borderId="43" xfId="1" applyFont="1" applyBorder="1" applyAlignment="1">
      <alignment horizontal="right" vertical="center"/>
    </xf>
    <xf numFmtId="0" fontId="7" fillId="3" borderId="25" xfId="0" applyFont="1" applyFill="1" applyBorder="1">
      <alignment vertical="center"/>
    </xf>
    <xf numFmtId="38" fontId="12" fillId="3" borderId="6" xfId="1" applyFont="1" applyFill="1" applyBorder="1" applyAlignment="1">
      <alignment vertical="center"/>
    </xf>
    <xf numFmtId="3" fontId="9" fillId="0" borderId="6" xfId="0" applyNumberFormat="1" applyFont="1" applyBorder="1" applyAlignment="1">
      <alignment horizontal="right" vertical="center"/>
    </xf>
    <xf numFmtId="38" fontId="0" fillId="0" borderId="6" xfId="1" applyFont="1" applyBorder="1">
      <alignment vertical="center"/>
    </xf>
    <xf numFmtId="38" fontId="0" fillId="0" borderId="26" xfId="1" applyFont="1" applyBorder="1">
      <alignment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38" fontId="8" fillId="0" borderId="27" xfId="1" applyFont="1" applyBorder="1" applyAlignment="1">
      <alignment vertical="center"/>
    </xf>
    <xf numFmtId="38" fontId="8" fillId="0" borderId="30" xfId="1" applyFont="1" applyBorder="1" applyAlignment="1">
      <alignment vertical="center"/>
    </xf>
    <xf numFmtId="38" fontId="8" fillId="0" borderId="24" xfId="1" applyFont="1" applyBorder="1" applyAlignment="1">
      <alignment vertical="center"/>
    </xf>
    <xf numFmtId="38" fontId="15" fillId="0" borderId="44" xfId="1" applyFont="1" applyBorder="1" applyAlignment="1">
      <alignment vertical="center"/>
    </xf>
    <xf numFmtId="0" fontId="7" fillId="3" borderId="26" xfId="0" applyFont="1" applyFill="1" applyBorder="1">
      <alignment vertical="center"/>
    </xf>
    <xf numFmtId="0" fontId="7" fillId="3" borderId="29" xfId="0" applyFont="1" applyFill="1" applyBorder="1">
      <alignment vertical="center"/>
    </xf>
    <xf numFmtId="0" fontId="7" fillId="3" borderId="23" xfId="0" applyFont="1" applyFill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6" xfId="0" applyBorder="1">
      <alignment vertical="center"/>
    </xf>
    <xf numFmtId="38" fontId="0" fillId="0" borderId="7" xfId="1" applyFont="1" applyBorder="1">
      <alignment vertical="center"/>
    </xf>
    <xf numFmtId="0" fontId="0" fillId="0" borderId="28" xfId="0" applyBorder="1">
      <alignment vertical="center"/>
    </xf>
    <xf numFmtId="0" fontId="0" fillId="0" borderId="9" xfId="0" applyBorder="1">
      <alignment vertical="center"/>
    </xf>
    <xf numFmtId="38" fontId="0" fillId="0" borderId="10" xfId="1" applyFont="1" applyBorder="1">
      <alignment vertical="center"/>
    </xf>
    <xf numFmtId="0" fontId="0" fillId="0" borderId="12" xfId="0" applyBorder="1">
      <alignment vertical="center"/>
    </xf>
    <xf numFmtId="38" fontId="0" fillId="0" borderId="13" xfId="1" applyFont="1" applyBorder="1">
      <alignment vertical="center"/>
    </xf>
    <xf numFmtId="38" fontId="0" fillId="0" borderId="32" xfId="1" applyFont="1" applyBorder="1">
      <alignment vertical="center"/>
    </xf>
    <xf numFmtId="0" fontId="18" fillId="0" borderId="34" xfId="0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38" fontId="18" fillId="0" borderId="14" xfId="1" applyFont="1" applyBorder="1">
      <alignment vertical="center"/>
    </xf>
    <xf numFmtId="38" fontId="18" fillId="0" borderId="34" xfId="1" applyFont="1" applyBorder="1">
      <alignment vertical="center"/>
    </xf>
    <xf numFmtId="38" fontId="18" fillId="0" borderId="35" xfId="1" applyFont="1" applyBorder="1">
      <alignment vertical="center"/>
    </xf>
    <xf numFmtId="38" fontId="18" fillId="0" borderId="3" xfId="1" applyFont="1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18" fillId="0" borderId="14" xfId="0" applyFont="1" applyBorder="1">
      <alignment vertical="center"/>
    </xf>
    <xf numFmtId="0" fontId="0" fillId="3" borderId="24" xfId="0" applyFill="1" applyBorder="1" applyAlignment="1">
      <alignment horizontal="center" vertical="center"/>
    </xf>
    <xf numFmtId="38" fontId="0" fillId="0" borderId="8" xfId="1" applyFont="1" applyBorder="1">
      <alignment vertical="center"/>
    </xf>
    <xf numFmtId="38" fontId="18" fillId="0" borderId="2" xfId="1" applyFont="1" applyBorder="1">
      <alignment vertical="center"/>
    </xf>
    <xf numFmtId="38" fontId="22" fillId="0" borderId="10" xfId="1" applyFont="1" applyFill="1" applyBorder="1">
      <alignment vertical="center"/>
    </xf>
    <xf numFmtId="38" fontId="18" fillId="0" borderId="47" xfId="1" applyFont="1" applyBorder="1">
      <alignment vertical="center"/>
    </xf>
    <xf numFmtId="38" fontId="12" fillId="0" borderId="30" xfId="1" applyFont="1" applyBorder="1">
      <alignment vertical="center"/>
    </xf>
    <xf numFmtId="38" fontId="12" fillId="0" borderId="28" xfId="1" applyFont="1" applyBorder="1">
      <alignment vertical="center"/>
    </xf>
    <xf numFmtId="38" fontId="12" fillId="0" borderId="29" xfId="1" applyFont="1" applyBorder="1">
      <alignment vertical="center"/>
    </xf>
    <xf numFmtId="38" fontId="12" fillId="0" borderId="10" xfId="1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38" fontId="0" fillId="0" borderId="50" xfId="1" applyFont="1" applyBorder="1">
      <alignment vertical="center"/>
    </xf>
    <xf numFmtId="38" fontId="0" fillId="0" borderId="51" xfId="1" applyFont="1" applyBorder="1">
      <alignment vertical="center"/>
    </xf>
    <xf numFmtId="38" fontId="0" fillId="0" borderId="52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11" xfId="1" applyFont="1" applyBorder="1">
      <alignment vertical="center"/>
    </xf>
    <xf numFmtId="0" fontId="7" fillId="3" borderId="31" xfId="0" applyFont="1" applyFill="1" applyBorder="1">
      <alignment vertical="center"/>
    </xf>
    <xf numFmtId="0" fontId="7" fillId="3" borderId="32" xfId="0" applyFont="1" applyFill="1" applyBorder="1">
      <alignment vertical="center"/>
    </xf>
    <xf numFmtId="38" fontId="17" fillId="0" borderId="48" xfId="1" applyFont="1" applyBorder="1" applyAlignment="1">
      <alignment horizontal="right" vertical="center"/>
    </xf>
    <xf numFmtId="38" fontId="17" fillId="0" borderId="2" xfId="1" applyFont="1" applyBorder="1" applyAlignment="1">
      <alignment horizontal="right" vertical="center"/>
    </xf>
    <xf numFmtId="0" fontId="0" fillId="0" borderId="53" xfId="0" applyBorder="1">
      <alignment vertical="center"/>
    </xf>
    <xf numFmtId="38" fontId="12" fillId="3" borderId="27" xfId="1" applyFont="1" applyFill="1" applyBorder="1">
      <alignment vertical="center"/>
    </xf>
    <xf numFmtId="38" fontId="12" fillId="3" borderId="30" xfId="1" applyFont="1" applyFill="1" applyBorder="1">
      <alignment vertical="center"/>
    </xf>
    <xf numFmtId="38" fontId="12" fillId="0" borderId="33" xfId="1" applyFont="1" applyBorder="1">
      <alignment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23" fillId="0" borderId="0" xfId="0" applyFont="1">
      <alignment vertical="center"/>
    </xf>
    <xf numFmtId="0" fontId="18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8F7D3-C33F-4DBB-822D-52C0CA262E4B}">
  <sheetPr>
    <pageSetUpPr fitToPage="1"/>
  </sheetPr>
  <dimension ref="A1:Q48"/>
  <sheetViews>
    <sheetView workbookViewId="0">
      <pane xSplit="3" ySplit="2" topLeftCell="H3" activePane="bottomRight" state="frozen"/>
      <selection activeCell="T59" sqref="T59"/>
      <selection pane="topRight" activeCell="T59" sqref="T59"/>
      <selection pane="bottomLeft" activeCell="T59" sqref="T59"/>
      <selection pane="bottomRight" activeCell="B1" sqref="B1"/>
    </sheetView>
  </sheetViews>
  <sheetFormatPr defaultRowHeight="18.75" x14ac:dyDescent="0.4"/>
  <cols>
    <col min="1" max="1" width="3.5" customWidth="1"/>
    <col min="2" max="2" width="4.625" customWidth="1"/>
    <col min="4" max="5" width="17" customWidth="1"/>
    <col min="6" max="6" width="17.125" customWidth="1"/>
    <col min="7" max="7" width="17" customWidth="1"/>
    <col min="8" max="8" width="18.125" customWidth="1"/>
    <col min="9" max="9" width="17" customWidth="1"/>
    <col min="10" max="10" width="16.75" customWidth="1"/>
    <col min="11" max="11" width="17" customWidth="1"/>
    <col min="12" max="12" width="16.125" customWidth="1"/>
    <col min="13" max="13" width="17" customWidth="1"/>
    <col min="14" max="17" width="15.75" customWidth="1"/>
  </cols>
  <sheetData>
    <row r="1" spans="1:17" ht="24.75" thickBot="1" x14ac:dyDescent="0.45">
      <c r="A1" s="1"/>
      <c r="B1" s="2" t="s">
        <v>61</v>
      </c>
      <c r="C1" s="3"/>
      <c r="D1" s="3"/>
      <c r="E1" s="3"/>
      <c r="F1" s="3"/>
      <c r="G1" s="3"/>
      <c r="H1" s="3"/>
      <c r="I1" s="4" t="s">
        <v>0</v>
      </c>
      <c r="J1" s="4"/>
      <c r="K1" s="4"/>
    </row>
    <row r="2" spans="1:17" ht="19.5" thickBot="1" x14ac:dyDescent="0.45">
      <c r="A2" s="1"/>
      <c r="B2" s="76"/>
      <c r="C2" s="77" t="s">
        <v>1</v>
      </c>
      <c r="D2" s="5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56</v>
      </c>
      <c r="O2" s="6" t="s">
        <v>58</v>
      </c>
      <c r="P2" s="6" t="s">
        <v>59</v>
      </c>
      <c r="Q2" s="77" t="s">
        <v>60</v>
      </c>
    </row>
    <row r="3" spans="1:17" x14ac:dyDescent="0.4">
      <c r="A3" s="7"/>
      <c r="B3" s="71">
        <v>1</v>
      </c>
      <c r="C3" s="82" t="s">
        <v>12</v>
      </c>
      <c r="D3" s="78">
        <v>-36361488896</v>
      </c>
      <c r="E3" s="15">
        <v>-36632080330</v>
      </c>
      <c r="F3" s="15">
        <v>-25198015961</v>
      </c>
      <c r="G3" s="16">
        <v>-17816152578</v>
      </c>
      <c r="H3" s="17">
        <v>-15435580376</v>
      </c>
      <c r="I3" s="18">
        <v>-12922208092</v>
      </c>
      <c r="J3" s="17">
        <v>-12255388316</v>
      </c>
      <c r="K3" s="72">
        <v>-13780338139</v>
      </c>
      <c r="L3" s="17">
        <v>-7410485930</v>
      </c>
      <c r="M3" s="73">
        <v>1618150357</v>
      </c>
      <c r="N3" s="41">
        <v>2253367960</v>
      </c>
      <c r="O3" s="74">
        <v>1670830465</v>
      </c>
      <c r="P3" s="74">
        <v>3080596857</v>
      </c>
      <c r="Q3" s="75">
        <v>2388090465</v>
      </c>
    </row>
    <row r="4" spans="1:17" x14ac:dyDescent="0.4">
      <c r="A4" s="7"/>
      <c r="B4" s="58">
        <v>2</v>
      </c>
      <c r="C4" s="83" t="s">
        <v>13</v>
      </c>
      <c r="D4" s="79">
        <v>-6842051256</v>
      </c>
      <c r="E4" s="19">
        <v>-6228791687</v>
      </c>
      <c r="F4" s="19">
        <v>-3095294583</v>
      </c>
      <c r="G4" s="20">
        <v>313657090</v>
      </c>
      <c r="H4" s="21">
        <v>2834651781</v>
      </c>
      <c r="I4" s="22">
        <v>1986041545</v>
      </c>
      <c r="J4" s="21">
        <v>1735169723</v>
      </c>
      <c r="K4" s="55">
        <v>227987806</v>
      </c>
      <c r="L4" s="21">
        <v>867142537</v>
      </c>
      <c r="M4" s="56">
        <v>1316650425</v>
      </c>
      <c r="N4" s="40">
        <v>1358849032</v>
      </c>
      <c r="O4" s="42">
        <v>576666897</v>
      </c>
      <c r="P4" s="42">
        <v>886238246</v>
      </c>
      <c r="Q4" s="59">
        <v>49400</v>
      </c>
    </row>
    <row r="5" spans="1:17" x14ac:dyDescent="0.4">
      <c r="A5" s="7"/>
      <c r="B5" s="58">
        <v>3</v>
      </c>
      <c r="C5" s="83" t="s">
        <v>14</v>
      </c>
      <c r="D5" s="79">
        <v>-810091870</v>
      </c>
      <c r="E5" s="19">
        <v>-1332612227</v>
      </c>
      <c r="F5" s="19">
        <v>-1351489689</v>
      </c>
      <c r="G5" s="20">
        <v>-1333330994</v>
      </c>
      <c r="H5" s="21">
        <v>-1171429036</v>
      </c>
      <c r="I5" s="22">
        <v>-1388145571</v>
      </c>
      <c r="J5" s="21">
        <v>-1468443848</v>
      </c>
      <c r="K5" s="55">
        <v>-1851585798</v>
      </c>
      <c r="L5" s="21">
        <v>-1104230740</v>
      </c>
      <c r="M5" s="57">
        <v>-502030036</v>
      </c>
      <c r="N5" s="40">
        <v>-381943466</v>
      </c>
      <c r="O5" s="42">
        <v>-134512653</v>
      </c>
      <c r="P5" s="42">
        <v>302600396</v>
      </c>
      <c r="Q5" s="59">
        <v>234351828</v>
      </c>
    </row>
    <row r="6" spans="1:17" x14ac:dyDescent="0.4">
      <c r="A6" s="7"/>
      <c r="B6" s="58">
        <v>4</v>
      </c>
      <c r="C6" s="83" t="s">
        <v>15</v>
      </c>
      <c r="D6" s="79">
        <v>-789359189</v>
      </c>
      <c r="E6" s="19">
        <v>-65067180</v>
      </c>
      <c r="F6" s="19">
        <v>866414489</v>
      </c>
      <c r="G6" s="20">
        <v>1444176815</v>
      </c>
      <c r="H6" s="21">
        <v>2537595821</v>
      </c>
      <c r="I6" s="22">
        <v>2853653174</v>
      </c>
      <c r="J6" s="21">
        <v>2327507533</v>
      </c>
      <c r="K6" s="55">
        <v>1026136891</v>
      </c>
      <c r="L6" s="21">
        <v>1115140208</v>
      </c>
      <c r="M6" s="56">
        <v>1306793093</v>
      </c>
      <c r="N6" s="40">
        <v>1309370788</v>
      </c>
      <c r="O6" s="42">
        <v>1441832871</v>
      </c>
      <c r="P6" s="42">
        <v>1508180488</v>
      </c>
      <c r="Q6" s="59">
        <v>1181310435</v>
      </c>
    </row>
    <row r="7" spans="1:17" x14ac:dyDescent="0.4">
      <c r="A7" s="7"/>
      <c r="B7" s="58">
        <v>5</v>
      </c>
      <c r="C7" s="83" t="s">
        <v>16</v>
      </c>
      <c r="D7" s="79">
        <v>-611688417</v>
      </c>
      <c r="E7" s="19">
        <v>-753422557</v>
      </c>
      <c r="F7" s="19">
        <v>-649892818</v>
      </c>
      <c r="G7" s="20">
        <v>-1138248946</v>
      </c>
      <c r="H7" s="21">
        <v>-572962478</v>
      </c>
      <c r="I7" s="22">
        <v>-656310331</v>
      </c>
      <c r="J7" s="21">
        <v>-581476235</v>
      </c>
      <c r="K7" s="55">
        <v>-551762579</v>
      </c>
      <c r="L7" s="21">
        <v>-429056472</v>
      </c>
      <c r="M7" s="56">
        <v>74766193</v>
      </c>
      <c r="N7" s="40">
        <v>85080784</v>
      </c>
      <c r="O7" s="42">
        <v>206152953</v>
      </c>
      <c r="P7" s="42">
        <v>403614123</v>
      </c>
      <c r="Q7" s="59">
        <v>531226475</v>
      </c>
    </row>
    <row r="8" spans="1:17" x14ac:dyDescent="0.4">
      <c r="A8" s="7"/>
      <c r="B8" s="58">
        <v>6</v>
      </c>
      <c r="C8" s="83" t="s">
        <v>17</v>
      </c>
      <c r="D8" s="79">
        <v>-3672109312</v>
      </c>
      <c r="E8" s="19">
        <v>-4424115065</v>
      </c>
      <c r="F8" s="19">
        <v>-4427210899</v>
      </c>
      <c r="G8" s="20">
        <v>-3761327212</v>
      </c>
      <c r="H8" s="21">
        <v>-3516691113</v>
      </c>
      <c r="I8" s="22">
        <v>-3355386113</v>
      </c>
      <c r="J8" s="21">
        <v>-2866721464</v>
      </c>
      <c r="K8" s="55">
        <v>-2733244712</v>
      </c>
      <c r="L8" s="21">
        <v>-2362100076</v>
      </c>
      <c r="M8" s="57">
        <v>-1217563869</v>
      </c>
      <c r="N8" s="40">
        <v>-602481787</v>
      </c>
      <c r="O8" s="42">
        <v>141838120</v>
      </c>
      <c r="P8" s="42">
        <v>979178634</v>
      </c>
      <c r="Q8" s="59">
        <v>1469929919</v>
      </c>
    </row>
    <row r="9" spans="1:17" x14ac:dyDescent="0.4">
      <c r="A9" s="7"/>
      <c r="B9" s="58">
        <v>7</v>
      </c>
      <c r="C9" s="83" t="s">
        <v>18</v>
      </c>
      <c r="D9" s="79">
        <v>-1435516536</v>
      </c>
      <c r="E9" s="19">
        <v>-1334354274</v>
      </c>
      <c r="F9" s="19">
        <v>-892142983</v>
      </c>
      <c r="G9" s="20">
        <v>-515509415</v>
      </c>
      <c r="H9" s="21">
        <v>-341164378</v>
      </c>
      <c r="I9" s="22">
        <v>-317307864</v>
      </c>
      <c r="J9" s="21">
        <v>-426099347</v>
      </c>
      <c r="K9" s="55">
        <v>-99589393</v>
      </c>
      <c r="L9" s="21">
        <v>-52704377</v>
      </c>
      <c r="M9" s="56">
        <v>27706380</v>
      </c>
      <c r="N9" s="40">
        <v>139683812</v>
      </c>
      <c r="O9" s="42">
        <v>74524414</v>
      </c>
      <c r="P9" s="42">
        <v>88483665</v>
      </c>
      <c r="Q9" s="59">
        <v>65516010</v>
      </c>
    </row>
    <row r="10" spans="1:17" x14ac:dyDescent="0.4">
      <c r="A10" s="7"/>
      <c r="B10" s="58">
        <v>8</v>
      </c>
      <c r="C10" s="83" t="s">
        <v>19</v>
      </c>
      <c r="D10" s="79">
        <v>-1730894909</v>
      </c>
      <c r="E10" s="19">
        <v>150272805</v>
      </c>
      <c r="F10" s="19">
        <v>-306106396</v>
      </c>
      <c r="G10" s="20">
        <v>-458049550</v>
      </c>
      <c r="H10" s="21">
        <v>-1085775921</v>
      </c>
      <c r="I10" s="22">
        <v>-689230672</v>
      </c>
      <c r="J10" s="21">
        <v>166702903</v>
      </c>
      <c r="K10" s="55">
        <v>300460604</v>
      </c>
      <c r="L10" s="21">
        <v>483527200</v>
      </c>
      <c r="M10" s="56">
        <v>1198279642</v>
      </c>
      <c r="N10" s="40">
        <v>653889158</v>
      </c>
      <c r="O10" s="42">
        <v>453376246</v>
      </c>
      <c r="P10" s="42">
        <v>808681799</v>
      </c>
      <c r="Q10" s="59">
        <v>543759867</v>
      </c>
    </row>
    <row r="11" spans="1:17" x14ac:dyDescent="0.4">
      <c r="A11" s="7"/>
      <c r="B11" s="58">
        <v>9</v>
      </c>
      <c r="C11" s="83" t="s">
        <v>20</v>
      </c>
      <c r="D11" s="79">
        <v>179540850</v>
      </c>
      <c r="E11" s="19">
        <v>102129772</v>
      </c>
      <c r="F11" s="19">
        <v>356072922</v>
      </c>
      <c r="G11" s="20">
        <v>441960015</v>
      </c>
      <c r="H11" s="21">
        <v>393021584</v>
      </c>
      <c r="I11" s="22">
        <v>183933957</v>
      </c>
      <c r="J11" s="21">
        <v>7028796</v>
      </c>
      <c r="K11" s="55">
        <v>5198683</v>
      </c>
      <c r="L11" s="21">
        <v>106415113</v>
      </c>
      <c r="M11" s="56">
        <v>304005409</v>
      </c>
      <c r="N11" s="40">
        <v>433910706</v>
      </c>
      <c r="O11" s="42">
        <v>617505713</v>
      </c>
      <c r="P11" s="42">
        <v>485502086</v>
      </c>
      <c r="Q11" s="59">
        <v>251700144</v>
      </c>
    </row>
    <row r="12" spans="1:17" x14ac:dyDescent="0.4">
      <c r="A12" s="7"/>
      <c r="B12" s="58">
        <v>10</v>
      </c>
      <c r="C12" s="83" t="s">
        <v>21</v>
      </c>
      <c r="D12" s="79">
        <v>-3618775984</v>
      </c>
      <c r="E12" s="19">
        <v>-3942907529</v>
      </c>
      <c r="F12" s="19">
        <v>-2219623972</v>
      </c>
      <c r="G12" s="20">
        <v>-1392047723</v>
      </c>
      <c r="H12" s="21">
        <v>-315435495</v>
      </c>
      <c r="I12" s="22">
        <v>218141125</v>
      </c>
      <c r="J12" s="21">
        <v>707879714</v>
      </c>
      <c r="K12" s="55">
        <v>786249765</v>
      </c>
      <c r="L12" s="21">
        <v>1194792557</v>
      </c>
      <c r="M12" s="56">
        <v>695855390</v>
      </c>
      <c r="N12" s="40">
        <v>744497381</v>
      </c>
      <c r="O12" s="42">
        <v>683698680</v>
      </c>
      <c r="P12" s="42">
        <v>635044012</v>
      </c>
      <c r="Q12" s="59">
        <v>365030829</v>
      </c>
    </row>
    <row r="13" spans="1:17" x14ac:dyDescent="0.4">
      <c r="A13" s="7"/>
      <c r="B13" s="58">
        <v>11</v>
      </c>
      <c r="C13" s="83" t="s">
        <v>22</v>
      </c>
      <c r="D13" s="79">
        <v>-1259726344</v>
      </c>
      <c r="E13" s="19">
        <v>-1426752485</v>
      </c>
      <c r="F13" s="19">
        <v>-1424836692</v>
      </c>
      <c r="G13" s="20">
        <v>-1148544018</v>
      </c>
      <c r="H13" s="21">
        <v>-1369910280</v>
      </c>
      <c r="I13" s="22">
        <v>-1669796135</v>
      </c>
      <c r="J13" s="21">
        <v>-1620572170</v>
      </c>
      <c r="K13" s="55">
        <v>-1033951263</v>
      </c>
      <c r="L13" s="21">
        <v>-277585482</v>
      </c>
      <c r="M13" s="56">
        <v>561662073</v>
      </c>
      <c r="N13" s="40">
        <v>735104467</v>
      </c>
      <c r="O13" s="42">
        <v>341651621</v>
      </c>
      <c r="P13" s="42">
        <v>753828012</v>
      </c>
      <c r="Q13" s="59">
        <v>486550723</v>
      </c>
    </row>
    <row r="14" spans="1:17" x14ac:dyDescent="0.4">
      <c r="A14" s="7"/>
      <c r="B14" s="58">
        <v>12</v>
      </c>
      <c r="C14" s="83" t="s">
        <v>23</v>
      </c>
      <c r="D14" s="79">
        <v>128378778</v>
      </c>
      <c r="E14" s="19">
        <v>227053653</v>
      </c>
      <c r="F14" s="19">
        <v>161328040</v>
      </c>
      <c r="G14" s="20">
        <v>162155297</v>
      </c>
      <c r="H14" s="21">
        <v>137892145</v>
      </c>
      <c r="I14" s="22">
        <v>149888556</v>
      </c>
      <c r="J14" s="21">
        <v>145876319</v>
      </c>
      <c r="K14" s="55">
        <v>156096872</v>
      </c>
      <c r="L14" s="21">
        <v>227559906</v>
      </c>
      <c r="M14" s="56">
        <v>874630853</v>
      </c>
      <c r="N14" s="40">
        <v>935388484</v>
      </c>
      <c r="O14" s="42">
        <v>959177331</v>
      </c>
      <c r="P14" s="42">
        <v>1050560444</v>
      </c>
      <c r="Q14" s="59">
        <v>1137415560</v>
      </c>
    </row>
    <row r="15" spans="1:17" x14ac:dyDescent="0.4">
      <c r="A15" s="7"/>
      <c r="B15" s="58">
        <v>13</v>
      </c>
      <c r="C15" s="83" t="s">
        <v>24</v>
      </c>
      <c r="D15" s="79">
        <v>-760902508</v>
      </c>
      <c r="E15" s="19">
        <v>-1132316017</v>
      </c>
      <c r="F15" s="19">
        <v>-886174050</v>
      </c>
      <c r="G15" s="20">
        <v>-990207678</v>
      </c>
      <c r="H15" s="21">
        <v>-1129892497</v>
      </c>
      <c r="I15" s="22">
        <v>-1129399628</v>
      </c>
      <c r="J15" s="21">
        <v>-888808526</v>
      </c>
      <c r="K15" s="55">
        <v>-524256883</v>
      </c>
      <c r="L15" s="21">
        <v>-416813574</v>
      </c>
      <c r="M15" s="56">
        <v>539465745</v>
      </c>
      <c r="N15" s="40">
        <v>435461645</v>
      </c>
      <c r="O15" s="42">
        <v>179891697</v>
      </c>
      <c r="P15" s="42">
        <v>1076999229</v>
      </c>
      <c r="Q15" s="59">
        <v>394616406</v>
      </c>
    </row>
    <row r="16" spans="1:17" x14ac:dyDescent="0.4">
      <c r="A16" s="7"/>
      <c r="B16" s="58">
        <v>14</v>
      </c>
      <c r="C16" s="83" t="s">
        <v>25</v>
      </c>
      <c r="D16" s="79">
        <v>279972129</v>
      </c>
      <c r="E16" s="19">
        <v>319566407</v>
      </c>
      <c r="F16" s="19">
        <v>485440963</v>
      </c>
      <c r="G16" s="20">
        <v>744499144</v>
      </c>
      <c r="H16" s="21">
        <v>543644439</v>
      </c>
      <c r="I16" s="22">
        <v>419239632</v>
      </c>
      <c r="J16" s="21">
        <v>419012021</v>
      </c>
      <c r="K16" s="55">
        <v>234394145</v>
      </c>
      <c r="L16" s="21">
        <v>181350021</v>
      </c>
      <c r="M16" s="56">
        <v>355528523</v>
      </c>
      <c r="N16" s="40">
        <v>400477997</v>
      </c>
      <c r="O16" s="42">
        <v>590551429</v>
      </c>
      <c r="P16" s="42">
        <v>678078177</v>
      </c>
      <c r="Q16" s="59">
        <v>686363989</v>
      </c>
    </row>
    <row r="17" spans="1:17" x14ac:dyDescent="0.4">
      <c r="A17" s="7"/>
      <c r="B17" s="58">
        <v>15</v>
      </c>
      <c r="C17" s="83" t="s">
        <v>26</v>
      </c>
      <c r="D17" s="79">
        <v>243950514</v>
      </c>
      <c r="E17" s="19">
        <v>186743097</v>
      </c>
      <c r="F17" s="19">
        <v>221910267</v>
      </c>
      <c r="G17" s="20">
        <v>194015906</v>
      </c>
      <c r="H17" s="21">
        <v>45727759</v>
      </c>
      <c r="I17" s="22">
        <v>-53373039</v>
      </c>
      <c r="J17" s="21">
        <v>-87515852</v>
      </c>
      <c r="K17" s="55">
        <v>-285951454</v>
      </c>
      <c r="L17" s="21">
        <v>-70077711</v>
      </c>
      <c r="M17" s="56">
        <v>53853852</v>
      </c>
      <c r="N17" s="40">
        <v>11797993</v>
      </c>
      <c r="O17" s="42">
        <v>111315746</v>
      </c>
      <c r="P17" s="42">
        <v>301694658</v>
      </c>
      <c r="Q17" s="59">
        <v>362729949</v>
      </c>
    </row>
    <row r="18" spans="1:17" x14ac:dyDescent="0.4">
      <c r="A18" s="7"/>
      <c r="B18" s="58">
        <v>16</v>
      </c>
      <c r="C18" s="83" t="s">
        <v>27</v>
      </c>
      <c r="D18" s="79">
        <v>-2479259223</v>
      </c>
      <c r="E18" s="19">
        <v>-1940228707</v>
      </c>
      <c r="F18" s="19">
        <v>-1239799540</v>
      </c>
      <c r="G18" s="20">
        <v>-1181988416</v>
      </c>
      <c r="H18" s="21">
        <v>-300974517</v>
      </c>
      <c r="I18" s="22">
        <v>70380871</v>
      </c>
      <c r="J18" s="21">
        <v>97047331</v>
      </c>
      <c r="K18" s="55">
        <v>192985187</v>
      </c>
      <c r="L18" s="21">
        <v>821366617</v>
      </c>
      <c r="M18" s="56">
        <v>898957471</v>
      </c>
      <c r="N18" s="40">
        <v>542071868</v>
      </c>
      <c r="O18" s="42">
        <v>430332593</v>
      </c>
      <c r="P18" s="42">
        <v>614099155</v>
      </c>
      <c r="Q18" s="59">
        <v>471215358</v>
      </c>
    </row>
    <row r="19" spans="1:17" x14ac:dyDescent="0.4">
      <c r="A19" s="7"/>
      <c r="B19" s="58">
        <v>17</v>
      </c>
      <c r="C19" s="83" t="s">
        <v>28</v>
      </c>
      <c r="D19" s="79">
        <v>-226424557</v>
      </c>
      <c r="E19" s="19">
        <v>167130611</v>
      </c>
      <c r="F19" s="19">
        <v>276038566</v>
      </c>
      <c r="G19" s="20">
        <v>445708100</v>
      </c>
      <c r="H19" s="21">
        <v>677788638</v>
      </c>
      <c r="I19" s="22">
        <v>412051898</v>
      </c>
      <c r="J19" s="21">
        <v>510919391</v>
      </c>
      <c r="K19" s="55">
        <v>654787867</v>
      </c>
      <c r="L19" s="21">
        <v>925011273</v>
      </c>
      <c r="M19" s="56">
        <v>853300804</v>
      </c>
      <c r="N19" s="40">
        <v>86045079</v>
      </c>
      <c r="O19" s="42">
        <v>752839</v>
      </c>
      <c r="P19" s="42">
        <v>16204759</v>
      </c>
      <c r="Q19" s="59">
        <v>31458986</v>
      </c>
    </row>
    <row r="20" spans="1:17" x14ac:dyDescent="0.4">
      <c r="A20" s="7"/>
      <c r="B20" s="58">
        <v>18</v>
      </c>
      <c r="C20" s="83" t="s">
        <v>29</v>
      </c>
      <c r="D20" s="79">
        <v>-2359712933</v>
      </c>
      <c r="E20" s="19">
        <v>-2223944328</v>
      </c>
      <c r="F20" s="19">
        <v>-2201019819</v>
      </c>
      <c r="G20" s="20">
        <v>-2359704950</v>
      </c>
      <c r="H20" s="21">
        <v>-2428219177</v>
      </c>
      <c r="I20" s="22">
        <v>-2406229495</v>
      </c>
      <c r="J20" s="21">
        <v>-2662335535</v>
      </c>
      <c r="K20" s="55">
        <v>-2709214961</v>
      </c>
      <c r="L20" s="21">
        <v>-2593946517</v>
      </c>
      <c r="M20" s="57">
        <v>-2346749672</v>
      </c>
      <c r="N20" s="40">
        <v>-2199861811</v>
      </c>
      <c r="O20" s="42">
        <v>-1968735413</v>
      </c>
      <c r="P20" s="42">
        <v>-1610004645</v>
      </c>
      <c r="Q20" s="59">
        <v>-1355184095</v>
      </c>
    </row>
    <row r="21" spans="1:17" x14ac:dyDescent="0.4">
      <c r="A21" s="7"/>
      <c r="B21" s="58">
        <v>19</v>
      </c>
      <c r="C21" s="83" t="s">
        <v>30</v>
      </c>
      <c r="D21" s="79">
        <v>-1152593552</v>
      </c>
      <c r="E21" s="19">
        <v>-1123730818</v>
      </c>
      <c r="F21" s="19">
        <v>-820416928</v>
      </c>
      <c r="G21" s="20">
        <v>-547950538</v>
      </c>
      <c r="H21" s="21">
        <v>-459120085</v>
      </c>
      <c r="I21" s="22">
        <v>-664200783</v>
      </c>
      <c r="J21" s="21">
        <v>-892718258</v>
      </c>
      <c r="K21" s="55">
        <v>-846245779</v>
      </c>
      <c r="L21" s="21">
        <v>-137816327</v>
      </c>
      <c r="M21" s="56">
        <v>314874279</v>
      </c>
      <c r="N21" s="40">
        <v>102505066</v>
      </c>
      <c r="O21" s="42">
        <v>422430028</v>
      </c>
      <c r="P21" s="42">
        <v>777174005</v>
      </c>
      <c r="Q21" s="59">
        <v>751639105</v>
      </c>
    </row>
    <row r="22" spans="1:17" x14ac:dyDescent="0.4">
      <c r="A22" s="7"/>
      <c r="B22" s="58">
        <v>20</v>
      </c>
      <c r="C22" s="83" t="s">
        <v>31</v>
      </c>
      <c r="D22" s="79">
        <v>-379194447</v>
      </c>
      <c r="E22" s="19">
        <v>-311968375</v>
      </c>
      <c r="F22" s="19">
        <v>708963957</v>
      </c>
      <c r="G22" s="20">
        <v>939588567</v>
      </c>
      <c r="H22" s="21">
        <v>826053477</v>
      </c>
      <c r="I22" s="22">
        <v>537475207</v>
      </c>
      <c r="J22" s="21">
        <v>388742738</v>
      </c>
      <c r="K22" s="55">
        <v>28434248</v>
      </c>
      <c r="L22" s="21">
        <v>17989354</v>
      </c>
      <c r="M22" s="56">
        <v>54989679</v>
      </c>
      <c r="N22" s="40">
        <v>79699311</v>
      </c>
      <c r="O22" s="42">
        <v>316075477</v>
      </c>
      <c r="P22" s="42">
        <v>279723539</v>
      </c>
      <c r="Q22" s="59">
        <v>44176495</v>
      </c>
    </row>
    <row r="23" spans="1:17" x14ac:dyDescent="0.4">
      <c r="A23" s="7"/>
      <c r="B23" s="58">
        <v>21</v>
      </c>
      <c r="C23" s="83" t="s">
        <v>32</v>
      </c>
      <c r="D23" s="79">
        <v>-2689841152</v>
      </c>
      <c r="E23" s="19">
        <v>-2989554145</v>
      </c>
      <c r="F23" s="19">
        <v>-2780624816</v>
      </c>
      <c r="G23" s="20">
        <v>-2798323025</v>
      </c>
      <c r="H23" s="21">
        <v>-2192845874</v>
      </c>
      <c r="I23" s="22">
        <v>-2007759027</v>
      </c>
      <c r="J23" s="21">
        <v>-1864171209</v>
      </c>
      <c r="K23" s="55">
        <v>-1650937718</v>
      </c>
      <c r="L23" s="21">
        <v>-1315781275</v>
      </c>
      <c r="M23" s="57">
        <v>-781833818</v>
      </c>
      <c r="N23" s="40">
        <v>-376348954</v>
      </c>
      <c r="O23" s="42">
        <v>0</v>
      </c>
      <c r="P23" s="42">
        <v>366209075</v>
      </c>
      <c r="Q23" s="59">
        <v>223699751</v>
      </c>
    </row>
    <row r="24" spans="1:17" x14ac:dyDescent="0.4">
      <c r="A24" s="7"/>
      <c r="B24" s="58">
        <v>22</v>
      </c>
      <c r="C24" s="83" t="s">
        <v>33</v>
      </c>
      <c r="D24" s="79">
        <v>-1182893795</v>
      </c>
      <c r="E24" s="19">
        <v>-1169959906</v>
      </c>
      <c r="F24" s="19">
        <v>-989629839</v>
      </c>
      <c r="G24" s="20">
        <v>-824085539</v>
      </c>
      <c r="H24" s="21">
        <v>-808371943</v>
      </c>
      <c r="I24" s="22">
        <v>-1043176029</v>
      </c>
      <c r="J24" s="21">
        <v>-1035845006</v>
      </c>
      <c r="K24" s="55">
        <v>-889426904</v>
      </c>
      <c r="L24" s="21">
        <v>-649544449</v>
      </c>
      <c r="M24" s="57">
        <v>-227861248</v>
      </c>
      <c r="N24" s="40">
        <v>-27327931</v>
      </c>
      <c r="O24" s="42">
        <v>148508671</v>
      </c>
      <c r="P24" s="42">
        <v>151778975</v>
      </c>
      <c r="Q24" s="59">
        <v>145346483</v>
      </c>
    </row>
    <row r="25" spans="1:17" x14ac:dyDescent="0.4">
      <c r="A25" s="7"/>
      <c r="B25" s="58">
        <v>23</v>
      </c>
      <c r="C25" s="83" t="s">
        <v>34</v>
      </c>
      <c r="D25" s="79">
        <v>717438488</v>
      </c>
      <c r="E25" s="19">
        <v>768444816</v>
      </c>
      <c r="F25" s="19">
        <v>1130165173</v>
      </c>
      <c r="G25" s="20">
        <v>1251906583</v>
      </c>
      <c r="H25" s="21">
        <v>1032542537</v>
      </c>
      <c r="I25" s="22">
        <v>844961296</v>
      </c>
      <c r="J25" s="21">
        <v>571568230</v>
      </c>
      <c r="K25" s="55">
        <v>267341677</v>
      </c>
      <c r="L25" s="21">
        <v>24578237</v>
      </c>
      <c r="M25" s="56">
        <v>48707232</v>
      </c>
      <c r="N25" s="40">
        <v>87137614</v>
      </c>
      <c r="O25" s="42">
        <v>153551276</v>
      </c>
      <c r="P25" s="42">
        <v>194794843</v>
      </c>
      <c r="Q25" s="59">
        <v>170797413</v>
      </c>
    </row>
    <row r="26" spans="1:17" x14ac:dyDescent="0.4">
      <c r="A26" s="7"/>
      <c r="B26" s="58">
        <v>24</v>
      </c>
      <c r="C26" s="83" t="s">
        <v>35</v>
      </c>
      <c r="D26" s="79">
        <v>-5764947881</v>
      </c>
      <c r="E26" s="19">
        <v>-5644298301</v>
      </c>
      <c r="F26" s="19">
        <v>-4751002095</v>
      </c>
      <c r="G26" s="20">
        <v>-3955374151</v>
      </c>
      <c r="H26" s="21">
        <v>-3205142188</v>
      </c>
      <c r="I26" s="22">
        <v>-2598620488</v>
      </c>
      <c r="J26" s="21">
        <v>-2187199266</v>
      </c>
      <c r="K26" s="55">
        <v>-1746623221</v>
      </c>
      <c r="L26" s="21">
        <v>-1234341044</v>
      </c>
      <c r="M26" s="57">
        <v>-763069045</v>
      </c>
      <c r="N26" s="40">
        <v>-655576185</v>
      </c>
      <c r="O26" s="42">
        <v>-300594850</v>
      </c>
      <c r="P26" s="42">
        <v>9738668</v>
      </c>
      <c r="Q26" s="59">
        <v>187451737</v>
      </c>
    </row>
    <row r="27" spans="1:17" x14ac:dyDescent="0.4">
      <c r="A27" s="7"/>
      <c r="B27" s="58">
        <v>25</v>
      </c>
      <c r="C27" s="83" t="s">
        <v>36</v>
      </c>
      <c r="D27" s="79">
        <v>-784556786</v>
      </c>
      <c r="E27" s="19">
        <v>-391436944</v>
      </c>
      <c r="F27" s="19">
        <v>-473815680</v>
      </c>
      <c r="G27" s="20">
        <v>-359925678</v>
      </c>
      <c r="H27" s="21">
        <v>-378431590</v>
      </c>
      <c r="I27" s="22">
        <v>-406769389</v>
      </c>
      <c r="J27" s="21">
        <v>-98733824</v>
      </c>
      <c r="K27" s="55">
        <v>168526483</v>
      </c>
      <c r="L27" s="21">
        <v>360975846</v>
      </c>
      <c r="M27" s="56">
        <v>536113601</v>
      </c>
      <c r="N27" s="40">
        <v>30062613</v>
      </c>
      <c r="O27" s="42">
        <v>17332496</v>
      </c>
      <c r="P27" s="42">
        <v>62934047</v>
      </c>
      <c r="Q27" s="59">
        <v>19027750</v>
      </c>
    </row>
    <row r="28" spans="1:17" x14ac:dyDescent="0.4">
      <c r="A28" s="7"/>
      <c r="B28" s="58">
        <v>26</v>
      </c>
      <c r="C28" s="83" t="s">
        <v>37</v>
      </c>
      <c r="D28" s="79">
        <v>-1016839128</v>
      </c>
      <c r="E28" s="19">
        <v>-1127615177</v>
      </c>
      <c r="F28" s="19">
        <v>-1155962464</v>
      </c>
      <c r="G28" s="20">
        <v>-1158779740</v>
      </c>
      <c r="H28" s="21">
        <v>-1013572158</v>
      </c>
      <c r="I28" s="22">
        <v>-915196538</v>
      </c>
      <c r="J28" s="21">
        <v>-896130715</v>
      </c>
      <c r="K28" s="55">
        <v>-870081255</v>
      </c>
      <c r="L28" s="21">
        <v>-735408635</v>
      </c>
      <c r="M28" s="57">
        <v>-405015931</v>
      </c>
      <c r="N28" s="40">
        <v>-350740057</v>
      </c>
      <c r="O28" s="42">
        <v>-227662629</v>
      </c>
      <c r="P28" s="42">
        <v>-48298210</v>
      </c>
      <c r="Q28" s="59">
        <v>30976259</v>
      </c>
    </row>
    <row r="29" spans="1:17" x14ac:dyDescent="0.4">
      <c r="A29" s="7"/>
      <c r="B29" s="58">
        <v>27</v>
      </c>
      <c r="C29" s="83" t="s">
        <v>38</v>
      </c>
      <c r="D29" s="79">
        <v>-872829554</v>
      </c>
      <c r="E29" s="19">
        <v>-742806009</v>
      </c>
      <c r="F29" s="19">
        <v>-409072659</v>
      </c>
      <c r="G29" s="20">
        <v>-261302061</v>
      </c>
      <c r="H29" s="21">
        <v>-201950275</v>
      </c>
      <c r="I29" s="22">
        <v>-11005660</v>
      </c>
      <c r="J29" s="21">
        <v>0</v>
      </c>
      <c r="K29" s="55">
        <v>62210813</v>
      </c>
      <c r="L29" s="21">
        <v>173232419</v>
      </c>
      <c r="M29" s="56">
        <v>233869012</v>
      </c>
      <c r="N29" s="40">
        <v>301216998</v>
      </c>
      <c r="O29" s="42">
        <v>466663482</v>
      </c>
      <c r="P29" s="42">
        <v>595631490</v>
      </c>
      <c r="Q29" s="59">
        <v>464182963</v>
      </c>
    </row>
    <row r="30" spans="1:17" x14ac:dyDescent="0.4">
      <c r="A30" s="7"/>
      <c r="B30" s="58">
        <v>28</v>
      </c>
      <c r="C30" s="83" t="s">
        <v>39</v>
      </c>
      <c r="D30" s="79">
        <v>-3768291055</v>
      </c>
      <c r="E30" s="19">
        <v>-3969849035</v>
      </c>
      <c r="F30" s="19">
        <v>-4099925062</v>
      </c>
      <c r="G30" s="20">
        <v>-2076311112</v>
      </c>
      <c r="H30" s="21">
        <v>-1785858596</v>
      </c>
      <c r="I30" s="22">
        <v>-335854581</v>
      </c>
      <c r="J30" s="21">
        <v>839872422</v>
      </c>
      <c r="K30" s="55">
        <v>985188648</v>
      </c>
      <c r="L30" s="21">
        <v>1648121312</v>
      </c>
      <c r="M30" s="56">
        <v>1838423011</v>
      </c>
      <c r="N30" s="40">
        <v>411348008</v>
      </c>
      <c r="O30" s="42">
        <v>394774748</v>
      </c>
      <c r="P30" s="42">
        <v>1329778472</v>
      </c>
      <c r="Q30" s="59">
        <v>1495721748</v>
      </c>
    </row>
    <row r="31" spans="1:17" x14ac:dyDescent="0.4">
      <c r="A31" s="7"/>
      <c r="B31" s="58">
        <v>29</v>
      </c>
      <c r="C31" s="83" t="s">
        <v>40</v>
      </c>
      <c r="D31" s="79">
        <v>-384619905</v>
      </c>
      <c r="E31" s="19">
        <v>-391425750</v>
      </c>
      <c r="F31" s="19">
        <v>-201480961</v>
      </c>
      <c r="G31" s="20">
        <v>-197441822</v>
      </c>
      <c r="H31" s="21">
        <v>-251262130</v>
      </c>
      <c r="I31" s="22">
        <v>-402305991</v>
      </c>
      <c r="J31" s="21">
        <v>-453700591</v>
      </c>
      <c r="K31" s="55">
        <v>-574901581</v>
      </c>
      <c r="L31" s="21">
        <v>-188960675</v>
      </c>
      <c r="M31" s="56">
        <v>183784435</v>
      </c>
      <c r="N31" s="40">
        <v>115479704</v>
      </c>
      <c r="O31" s="42">
        <v>99991430</v>
      </c>
      <c r="P31" s="42">
        <v>94909418</v>
      </c>
      <c r="Q31" s="59">
        <v>85647757</v>
      </c>
    </row>
    <row r="32" spans="1:17" x14ac:dyDescent="0.4">
      <c r="A32" s="7"/>
      <c r="B32" s="58">
        <v>30</v>
      </c>
      <c r="C32" s="83" t="s">
        <v>41</v>
      </c>
      <c r="D32" s="79">
        <v>142404943</v>
      </c>
      <c r="E32" s="19">
        <v>92277917</v>
      </c>
      <c r="F32" s="19">
        <v>65023767</v>
      </c>
      <c r="G32" s="20">
        <v>66426075</v>
      </c>
      <c r="H32" s="21">
        <v>117634512</v>
      </c>
      <c r="I32" s="22">
        <v>2488153</v>
      </c>
      <c r="J32" s="21">
        <v>6119151</v>
      </c>
      <c r="K32" s="55">
        <v>7032152</v>
      </c>
      <c r="L32" s="21">
        <v>257846283</v>
      </c>
      <c r="M32" s="56">
        <v>197858212</v>
      </c>
      <c r="N32" s="40">
        <v>90610877</v>
      </c>
      <c r="O32" s="42">
        <v>87903452</v>
      </c>
      <c r="P32" s="42">
        <v>97394788</v>
      </c>
      <c r="Q32" s="59">
        <v>80315987</v>
      </c>
    </row>
    <row r="33" spans="1:17" x14ac:dyDescent="0.4">
      <c r="A33" s="7"/>
      <c r="B33" s="58">
        <v>31</v>
      </c>
      <c r="C33" s="83" t="s">
        <v>42</v>
      </c>
      <c r="D33" s="79">
        <v>-28286742</v>
      </c>
      <c r="E33" s="19">
        <v>-50250957</v>
      </c>
      <c r="F33" s="19">
        <v>-61359663</v>
      </c>
      <c r="G33" s="20">
        <v>-21703464</v>
      </c>
      <c r="H33" s="21">
        <v>26688683</v>
      </c>
      <c r="I33" s="22">
        <v>102849268</v>
      </c>
      <c r="J33" s="21">
        <v>67695480</v>
      </c>
      <c r="K33" s="55">
        <v>80762825</v>
      </c>
      <c r="L33" s="21">
        <v>326715043</v>
      </c>
      <c r="M33" s="56">
        <v>478095717</v>
      </c>
      <c r="N33" s="40">
        <v>293072957</v>
      </c>
      <c r="O33" s="42">
        <v>218432258</v>
      </c>
      <c r="P33" s="42">
        <v>205814217</v>
      </c>
      <c r="Q33" s="59">
        <v>180871473</v>
      </c>
    </row>
    <row r="34" spans="1:17" x14ac:dyDescent="0.4">
      <c r="A34" s="7"/>
      <c r="B34" s="58">
        <v>32</v>
      </c>
      <c r="C34" s="83" t="s">
        <v>43</v>
      </c>
      <c r="D34" s="79">
        <v>159906774</v>
      </c>
      <c r="E34" s="19">
        <v>86694804</v>
      </c>
      <c r="F34" s="19">
        <v>1762865</v>
      </c>
      <c r="G34" s="20">
        <v>70181487</v>
      </c>
      <c r="H34" s="21">
        <v>43839019</v>
      </c>
      <c r="I34" s="22">
        <v>238788497</v>
      </c>
      <c r="J34" s="21">
        <v>72285720</v>
      </c>
      <c r="K34" s="55">
        <v>140430422</v>
      </c>
      <c r="L34" s="21">
        <v>176271755</v>
      </c>
      <c r="M34" s="56">
        <v>253795565</v>
      </c>
      <c r="N34" s="40">
        <v>47420752</v>
      </c>
      <c r="O34" s="42">
        <v>15792412</v>
      </c>
      <c r="P34" s="42">
        <v>44044748</v>
      </c>
      <c r="Q34" s="59">
        <v>22488183</v>
      </c>
    </row>
    <row r="35" spans="1:17" x14ac:dyDescent="0.4">
      <c r="A35" s="7"/>
      <c r="B35" s="58">
        <v>33</v>
      </c>
      <c r="C35" s="83" t="s">
        <v>44</v>
      </c>
      <c r="D35" s="79">
        <v>86206796</v>
      </c>
      <c r="E35" s="19">
        <v>175739489</v>
      </c>
      <c r="F35" s="19">
        <v>149782006</v>
      </c>
      <c r="G35" s="20">
        <v>196898694</v>
      </c>
      <c r="H35" s="21">
        <v>132822466</v>
      </c>
      <c r="I35" s="22">
        <v>57842785</v>
      </c>
      <c r="J35" s="21">
        <v>25664664</v>
      </c>
      <c r="K35" s="55">
        <v>88433025</v>
      </c>
      <c r="L35" s="21">
        <v>221687697</v>
      </c>
      <c r="M35" s="56">
        <v>259068048</v>
      </c>
      <c r="N35" s="40">
        <v>160998923</v>
      </c>
      <c r="O35" s="42">
        <v>83560759</v>
      </c>
      <c r="P35" s="42">
        <v>65463340</v>
      </c>
      <c r="Q35" s="59">
        <v>69058231</v>
      </c>
    </row>
    <row r="36" spans="1:17" x14ac:dyDescent="0.4">
      <c r="A36" s="7"/>
      <c r="B36" s="58">
        <v>34</v>
      </c>
      <c r="C36" s="83" t="s">
        <v>45</v>
      </c>
      <c r="D36" s="79">
        <v>72495768</v>
      </c>
      <c r="E36" s="19">
        <v>135619731</v>
      </c>
      <c r="F36" s="19">
        <v>97588334</v>
      </c>
      <c r="G36" s="20">
        <v>177071037</v>
      </c>
      <c r="H36" s="21">
        <v>154081564</v>
      </c>
      <c r="I36" s="22">
        <v>158745010</v>
      </c>
      <c r="J36" s="21">
        <v>136331238</v>
      </c>
      <c r="K36" s="55">
        <v>66563139</v>
      </c>
      <c r="L36" s="21">
        <v>184189780</v>
      </c>
      <c r="M36" s="56">
        <v>246079071</v>
      </c>
      <c r="N36" s="40">
        <v>112721582</v>
      </c>
      <c r="O36" s="42">
        <v>124454227</v>
      </c>
      <c r="P36" s="42">
        <v>151204731</v>
      </c>
      <c r="Q36" s="59">
        <v>147603455</v>
      </c>
    </row>
    <row r="37" spans="1:17" x14ac:dyDescent="0.4">
      <c r="A37" s="7"/>
      <c r="B37" s="58">
        <v>35</v>
      </c>
      <c r="C37" s="83" t="s">
        <v>46</v>
      </c>
      <c r="D37" s="79">
        <v>-166021783</v>
      </c>
      <c r="E37" s="19">
        <v>-144559566</v>
      </c>
      <c r="F37" s="19">
        <v>-130658515</v>
      </c>
      <c r="G37" s="20">
        <v>-53765584</v>
      </c>
      <c r="H37" s="21">
        <v>-79561702</v>
      </c>
      <c r="I37" s="22">
        <v>-122756169</v>
      </c>
      <c r="J37" s="21">
        <v>-142648748</v>
      </c>
      <c r="K37" s="55">
        <v>-119129558</v>
      </c>
      <c r="L37" s="21">
        <v>-88384678</v>
      </c>
      <c r="M37" s="56">
        <v>29363362</v>
      </c>
      <c r="N37" s="40">
        <v>21029973</v>
      </c>
      <c r="O37" s="42">
        <v>26035367</v>
      </c>
      <c r="P37" s="42">
        <v>22038623</v>
      </c>
      <c r="Q37" s="59">
        <v>9767676</v>
      </c>
    </row>
    <row r="38" spans="1:17" x14ac:dyDescent="0.4">
      <c r="A38" s="7"/>
      <c r="B38" s="58">
        <v>36</v>
      </c>
      <c r="C38" s="83" t="s">
        <v>47</v>
      </c>
      <c r="D38" s="79">
        <v>-94961265</v>
      </c>
      <c r="E38" s="19">
        <v>-222767287</v>
      </c>
      <c r="F38" s="19">
        <v>-4151041</v>
      </c>
      <c r="G38" s="20">
        <v>60778989</v>
      </c>
      <c r="H38" s="21">
        <v>-4277702</v>
      </c>
      <c r="I38" s="22">
        <v>-35645832</v>
      </c>
      <c r="J38" s="21">
        <v>-3517616</v>
      </c>
      <c r="K38" s="55">
        <v>-49128898</v>
      </c>
      <c r="L38" s="21">
        <v>63526043</v>
      </c>
      <c r="M38" s="56">
        <v>141399101</v>
      </c>
      <c r="N38" s="40">
        <v>39865642</v>
      </c>
      <c r="O38" s="42">
        <v>44736416</v>
      </c>
      <c r="P38" s="42">
        <v>144310405</v>
      </c>
      <c r="Q38" s="59">
        <v>68445652</v>
      </c>
    </row>
    <row r="39" spans="1:17" x14ac:dyDescent="0.4">
      <c r="A39" s="7"/>
      <c r="B39" s="58">
        <v>37</v>
      </c>
      <c r="C39" s="83" t="s">
        <v>48</v>
      </c>
      <c r="D39" s="79">
        <v>-580875</v>
      </c>
      <c r="E39" s="19">
        <v>57005581</v>
      </c>
      <c r="F39" s="19">
        <v>9583562</v>
      </c>
      <c r="G39" s="20">
        <v>812344</v>
      </c>
      <c r="H39" s="21">
        <v>49777075</v>
      </c>
      <c r="I39" s="22">
        <v>48805977</v>
      </c>
      <c r="J39" s="21">
        <v>34846149</v>
      </c>
      <c r="K39" s="55">
        <v>37587712</v>
      </c>
      <c r="L39" s="21">
        <v>33534880</v>
      </c>
      <c r="M39" s="56">
        <v>58686523</v>
      </c>
      <c r="N39" s="40">
        <v>15998072</v>
      </c>
      <c r="O39" s="42">
        <v>11625283</v>
      </c>
      <c r="P39" s="42">
        <v>7477040</v>
      </c>
      <c r="Q39" s="59">
        <v>32859</v>
      </c>
    </row>
    <row r="40" spans="1:17" x14ac:dyDescent="0.4">
      <c r="A40" s="7"/>
      <c r="B40" s="58">
        <v>38</v>
      </c>
      <c r="C40" s="83" t="s">
        <v>49</v>
      </c>
      <c r="D40" s="79">
        <v>-1435598889</v>
      </c>
      <c r="E40" s="19">
        <v>-1341792164</v>
      </c>
      <c r="F40" s="19">
        <v>-940124838</v>
      </c>
      <c r="G40" s="20">
        <v>-817980093</v>
      </c>
      <c r="H40" s="21">
        <v>-688695368</v>
      </c>
      <c r="I40" s="22">
        <v>-631568173</v>
      </c>
      <c r="J40" s="21">
        <v>-542865177</v>
      </c>
      <c r="K40" s="55">
        <v>-490789097</v>
      </c>
      <c r="L40" s="21">
        <v>-287081065</v>
      </c>
      <c r="M40" s="56">
        <v>14095478</v>
      </c>
      <c r="N40" s="40">
        <v>29717524</v>
      </c>
      <c r="O40" s="42">
        <v>13108654</v>
      </c>
      <c r="P40" s="42">
        <v>39175659</v>
      </c>
      <c r="Q40" s="59">
        <v>110950776</v>
      </c>
    </row>
    <row r="41" spans="1:17" x14ac:dyDescent="0.4">
      <c r="A41" s="7"/>
      <c r="B41" s="58">
        <v>39</v>
      </c>
      <c r="C41" s="83" t="s">
        <v>50</v>
      </c>
      <c r="D41" s="79">
        <v>811933</v>
      </c>
      <c r="E41" s="19">
        <v>230052</v>
      </c>
      <c r="F41" s="19">
        <v>28195</v>
      </c>
      <c r="G41" s="20">
        <v>12658059</v>
      </c>
      <c r="H41" s="21">
        <v>25951293</v>
      </c>
      <c r="I41" s="22">
        <v>57613645</v>
      </c>
      <c r="J41" s="21">
        <v>61983907</v>
      </c>
      <c r="K41" s="55">
        <v>195449</v>
      </c>
      <c r="L41" s="21">
        <v>101851456</v>
      </c>
      <c r="M41" s="56">
        <v>139243124</v>
      </c>
      <c r="N41" s="40">
        <v>92068489</v>
      </c>
      <c r="O41" s="42">
        <v>19139117</v>
      </c>
      <c r="P41" s="42">
        <v>0</v>
      </c>
      <c r="Q41" s="59">
        <v>0</v>
      </c>
    </row>
    <row r="42" spans="1:17" x14ac:dyDescent="0.4">
      <c r="A42" s="7"/>
      <c r="B42" s="58">
        <v>40</v>
      </c>
      <c r="C42" s="83" t="s">
        <v>51</v>
      </c>
      <c r="D42" s="79">
        <v>24601617</v>
      </c>
      <c r="E42" s="19">
        <v>21818028</v>
      </c>
      <c r="F42" s="19">
        <v>48345450</v>
      </c>
      <c r="G42" s="20">
        <v>19172851</v>
      </c>
      <c r="H42" s="21">
        <v>20737930</v>
      </c>
      <c r="I42" s="22">
        <v>9165383</v>
      </c>
      <c r="J42" s="21">
        <v>1376825</v>
      </c>
      <c r="K42" s="55">
        <v>11499392</v>
      </c>
      <c r="L42" s="21">
        <v>16809498</v>
      </c>
      <c r="M42" s="56">
        <v>38801855</v>
      </c>
      <c r="N42" s="40">
        <v>25439011</v>
      </c>
      <c r="O42" s="42">
        <v>12979752</v>
      </c>
      <c r="P42" s="42">
        <v>14088692</v>
      </c>
      <c r="Q42" s="59">
        <v>20879609</v>
      </c>
    </row>
    <row r="43" spans="1:17" x14ac:dyDescent="0.4">
      <c r="A43" s="7"/>
      <c r="B43" s="58">
        <v>41</v>
      </c>
      <c r="C43" s="83" t="s">
        <v>52</v>
      </c>
      <c r="D43" s="79">
        <v>93085996</v>
      </c>
      <c r="E43" s="19">
        <v>99382561</v>
      </c>
      <c r="F43" s="19">
        <v>114445626</v>
      </c>
      <c r="G43" s="20">
        <v>131057827</v>
      </c>
      <c r="H43" s="21">
        <v>70966324</v>
      </c>
      <c r="I43" s="22">
        <v>95098935</v>
      </c>
      <c r="J43" s="21">
        <v>216269881</v>
      </c>
      <c r="K43" s="55">
        <v>111392435</v>
      </c>
      <c r="L43" s="21">
        <v>116533742</v>
      </c>
      <c r="M43" s="56">
        <v>167194093</v>
      </c>
      <c r="N43" s="40">
        <v>130919105</v>
      </c>
      <c r="O43" s="42">
        <v>74576487</v>
      </c>
      <c r="P43" s="42">
        <v>61448083</v>
      </c>
      <c r="Q43" s="59">
        <v>26930059</v>
      </c>
    </row>
    <row r="44" spans="1:17" x14ac:dyDescent="0.4">
      <c r="A44" s="7"/>
      <c r="B44" s="58">
        <v>42</v>
      </c>
      <c r="C44" s="83" t="s">
        <v>53</v>
      </c>
      <c r="D44" s="79">
        <v>11709298</v>
      </c>
      <c r="E44" s="19">
        <v>16785891</v>
      </c>
      <c r="F44" s="19">
        <v>22586257</v>
      </c>
      <c r="G44" s="20">
        <v>60992321</v>
      </c>
      <c r="H44" s="21">
        <v>21276878</v>
      </c>
      <c r="I44" s="22">
        <v>56229849</v>
      </c>
      <c r="J44" s="21">
        <v>86263203</v>
      </c>
      <c r="K44" s="55">
        <v>10816684</v>
      </c>
      <c r="L44" s="21">
        <v>31515382</v>
      </c>
      <c r="M44" s="56">
        <v>40109029</v>
      </c>
      <c r="N44" s="40">
        <v>28244362</v>
      </c>
      <c r="O44" s="42">
        <v>10328796</v>
      </c>
      <c r="P44" s="42">
        <v>2790715</v>
      </c>
      <c r="Q44" s="59">
        <v>5357229</v>
      </c>
    </row>
    <row r="45" spans="1:17" ht="19.5" thickBot="1" x14ac:dyDescent="0.45">
      <c r="A45" s="7"/>
      <c r="B45" s="60">
        <v>43</v>
      </c>
      <c r="C45" s="84" t="s">
        <v>54</v>
      </c>
      <c r="D45" s="80">
        <v>19802813</v>
      </c>
      <c r="E45" s="61">
        <v>115778184</v>
      </c>
      <c r="F45" s="61">
        <v>316183868</v>
      </c>
      <c r="G45" s="62">
        <v>345824639</v>
      </c>
      <c r="H45" s="63">
        <v>362925530</v>
      </c>
      <c r="I45" s="64">
        <v>359834240</v>
      </c>
      <c r="J45" s="63">
        <v>413803545</v>
      </c>
      <c r="K45" s="65">
        <v>453961704</v>
      </c>
      <c r="L45" s="63">
        <v>626916847</v>
      </c>
      <c r="M45" s="66">
        <v>709371726</v>
      </c>
      <c r="N45" s="67">
        <v>295064644</v>
      </c>
      <c r="O45" s="68">
        <v>199051847</v>
      </c>
      <c r="P45" s="68">
        <v>336286645</v>
      </c>
      <c r="Q45" s="69">
        <v>216479558</v>
      </c>
    </row>
    <row r="46" spans="1:17" ht="19.5" thickBot="1" x14ac:dyDescent="0.2">
      <c r="A46" s="8"/>
      <c r="B46" s="135" t="s">
        <v>55</v>
      </c>
      <c r="C46" s="136"/>
      <c r="D46" s="81">
        <f t="shared" ref="D46:M46" si="0">SUM(D3:D45)</f>
        <v>-80519752046</v>
      </c>
      <c r="E46" s="49">
        <f t="shared" si="0"/>
        <v>-78335933421</v>
      </c>
      <c r="F46" s="50">
        <f t="shared" si="0"/>
        <v>-55678167656</v>
      </c>
      <c r="G46" s="50">
        <f t="shared" si="0"/>
        <v>-38088512447</v>
      </c>
      <c r="H46" s="51">
        <f t="shared" si="0"/>
        <v>-28681505424</v>
      </c>
      <c r="I46" s="51">
        <f t="shared" si="0"/>
        <v>-24899016597</v>
      </c>
      <c r="J46" s="52">
        <f t="shared" si="0"/>
        <v>-21934924819</v>
      </c>
      <c r="K46" s="53">
        <f t="shared" si="0"/>
        <v>-24702484565</v>
      </c>
      <c r="L46" s="53">
        <f t="shared" si="0"/>
        <v>-9049718021</v>
      </c>
      <c r="M46" s="53">
        <f t="shared" si="0"/>
        <v>10419404744</v>
      </c>
      <c r="N46" s="54">
        <f t="shared" ref="N46:Q46" si="1">SUM(N3:N45)</f>
        <v>8041338190</v>
      </c>
      <c r="O46" s="54">
        <f>SUM(O3:O45)</f>
        <v>8809646505</v>
      </c>
      <c r="P46" s="54">
        <f t="shared" si="1"/>
        <v>17065492103</v>
      </c>
      <c r="Q46" s="70">
        <f t="shared" si="1"/>
        <v>13823980456</v>
      </c>
    </row>
    <row r="47" spans="1:17" x14ac:dyDescent="0.4">
      <c r="A47" s="1"/>
      <c r="B47" s="9"/>
      <c r="C47" s="10" t="s">
        <v>57</v>
      </c>
      <c r="D47" s="9"/>
      <c r="E47" s="11">
        <f t="shared" ref="E47:Q47" si="2">E46-D46</f>
        <v>2183818625</v>
      </c>
      <c r="F47" s="12">
        <f t="shared" si="2"/>
        <v>22657765765</v>
      </c>
      <c r="G47" s="11">
        <f t="shared" si="2"/>
        <v>17589655209</v>
      </c>
      <c r="H47" s="11">
        <f t="shared" si="2"/>
        <v>9407007023</v>
      </c>
      <c r="I47" s="13">
        <f t="shared" si="2"/>
        <v>3782488827</v>
      </c>
      <c r="J47" s="13">
        <f t="shared" si="2"/>
        <v>2964091778</v>
      </c>
      <c r="K47" s="14">
        <f t="shared" si="2"/>
        <v>-2767559746</v>
      </c>
      <c r="L47" s="14">
        <f t="shared" si="2"/>
        <v>15652766544</v>
      </c>
      <c r="M47" s="14">
        <f t="shared" si="2"/>
        <v>19469122765</v>
      </c>
      <c r="N47" s="13">
        <f t="shared" si="2"/>
        <v>-2378066554</v>
      </c>
      <c r="O47" s="14">
        <f t="shared" si="2"/>
        <v>768308315</v>
      </c>
      <c r="P47" s="14">
        <f t="shared" si="2"/>
        <v>8255845598</v>
      </c>
      <c r="Q47" s="14">
        <f t="shared" si="2"/>
        <v>-3241511647</v>
      </c>
    </row>
    <row r="48" spans="1:17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mergeCells count="1">
    <mergeCell ref="B46:C46"/>
  </mergeCells>
  <phoneticPr fontId="2"/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D63DA-0922-4D34-9063-CC17E05FB057}">
  <sheetPr>
    <pageSetUpPr fitToPage="1"/>
  </sheetPr>
  <dimension ref="A1:J48"/>
  <sheetViews>
    <sheetView tabSelected="1" workbookViewId="0">
      <pane xSplit="3" ySplit="2" topLeftCell="D3" activePane="bottomRight" state="frozen"/>
      <selection activeCell="T59" sqref="T59"/>
      <selection pane="topRight" activeCell="T59" sqref="T59"/>
      <selection pane="bottomLeft" activeCell="T59" sqref="T59"/>
      <selection pane="bottomRight" activeCell="B1" sqref="B1:G1"/>
    </sheetView>
  </sheetViews>
  <sheetFormatPr defaultRowHeight="18.75" x14ac:dyDescent="0.4"/>
  <cols>
    <col min="1" max="1" width="10.75" customWidth="1"/>
    <col min="2" max="2" width="4.625" customWidth="1"/>
    <col min="4" max="4" width="17" customWidth="1"/>
    <col min="5" max="8" width="15.75" customWidth="1"/>
  </cols>
  <sheetData>
    <row r="1" spans="1:10" ht="24" thickBot="1" x14ac:dyDescent="0.45">
      <c r="A1" s="1"/>
      <c r="B1" s="154" t="s">
        <v>73</v>
      </c>
      <c r="C1" s="154"/>
      <c r="D1" s="155"/>
      <c r="E1" s="155"/>
      <c r="F1" s="155"/>
      <c r="G1" s="155"/>
    </row>
    <row r="2" spans="1:10" ht="19.5" thickBot="1" x14ac:dyDescent="0.45">
      <c r="A2" s="1"/>
      <c r="B2" s="121"/>
      <c r="C2" s="119" t="s">
        <v>1</v>
      </c>
      <c r="D2" s="120" t="s">
        <v>11</v>
      </c>
      <c r="E2" s="119" t="s">
        <v>56</v>
      </c>
      <c r="F2" s="120" t="s">
        <v>58</v>
      </c>
      <c r="G2" s="121" t="s">
        <v>59</v>
      </c>
      <c r="H2" s="119" t="s">
        <v>60</v>
      </c>
    </row>
    <row r="3" spans="1:10" x14ac:dyDescent="0.4">
      <c r="A3" s="7"/>
      <c r="B3" s="71">
        <v>1</v>
      </c>
      <c r="C3" s="82" t="s">
        <v>12</v>
      </c>
      <c r="D3" s="132">
        <v>0</v>
      </c>
      <c r="E3" s="24">
        <v>0</v>
      </c>
      <c r="F3" s="46">
        <v>2253367960</v>
      </c>
      <c r="G3" s="122">
        <v>3924571867</v>
      </c>
      <c r="H3" s="125">
        <v>7005332878</v>
      </c>
    </row>
    <row r="4" spans="1:10" x14ac:dyDescent="0.4">
      <c r="A4" s="7"/>
      <c r="B4" s="58">
        <v>2</v>
      </c>
      <c r="C4" s="83" t="s">
        <v>13</v>
      </c>
      <c r="D4" s="133">
        <v>3811941120</v>
      </c>
      <c r="E4" s="29">
        <v>3888417226</v>
      </c>
      <c r="F4" s="47">
        <v>5233472487</v>
      </c>
      <c r="G4" s="123">
        <v>5809965206</v>
      </c>
      <c r="H4" s="111">
        <v>6535132141</v>
      </c>
      <c r="J4" s="131"/>
    </row>
    <row r="5" spans="1:10" x14ac:dyDescent="0.4">
      <c r="A5" s="7"/>
      <c r="B5" s="58">
        <v>3</v>
      </c>
      <c r="C5" s="83" t="s">
        <v>14</v>
      </c>
      <c r="D5" s="133">
        <v>0</v>
      </c>
      <c r="E5" s="29">
        <v>0</v>
      </c>
      <c r="F5" s="47">
        <v>0</v>
      </c>
      <c r="G5" s="123">
        <v>0</v>
      </c>
      <c r="H5" s="111">
        <v>288813396</v>
      </c>
    </row>
    <row r="6" spans="1:10" x14ac:dyDescent="0.4">
      <c r="A6" s="7"/>
      <c r="B6" s="58">
        <v>4</v>
      </c>
      <c r="C6" s="83" t="s">
        <v>15</v>
      </c>
      <c r="D6" s="133">
        <v>0</v>
      </c>
      <c r="E6" s="29">
        <v>0</v>
      </c>
      <c r="F6" s="47">
        <v>0</v>
      </c>
      <c r="G6" s="123">
        <v>0</v>
      </c>
      <c r="H6" s="111">
        <v>0</v>
      </c>
    </row>
    <row r="7" spans="1:10" x14ac:dyDescent="0.4">
      <c r="A7" s="7"/>
      <c r="B7" s="58">
        <v>5</v>
      </c>
      <c r="C7" s="83" t="s">
        <v>16</v>
      </c>
      <c r="D7" s="133">
        <v>0</v>
      </c>
      <c r="E7" s="29">
        <v>0</v>
      </c>
      <c r="F7" s="47">
        <v>0</v>
      </c>
      <c r="G7" s="123">
        <v>0</v>
      </c>
      <c r="H7" s="111">
        <v>0</v>
      </c>
    </row>
    <row r="8" spans="1:10" x14ac:dyDescent="0.4">
      <c r="A8" s="7"/>
      <c r="B8" s="58">
        <v>6</v>
      </c>
      <c r="C8" s="83" t="s">
        <v>17</v>
      </c>
      <c r="D8" s="133">
        <v>0</v>
      </c>
      <c r="E8" s="29">
        <v>0</v>
      </c>
      <c r="F8" s="47">
        <v>0</v>
      </c>
      <c r="G8" s="123">
        <v>0</v>
      </c>
      <c r="H8" s="111">
        <v>0</v>
      </c>
    </row>
    <row r="9" spans="1:10" x14ac:dyDescent="0.4">
      <c r="A9" s="7"/>
      <c r="B9" s="58">
        <v>7</v>
      </c>
      <c r="C9" s="83" t="s">
        <v>18</v>
      </c>
      <c r="D9" s="133">
        <v>0</v>
      </c>
      <c r="E9" s="29">
        <v>0</v>
      </c>
      <c r="F9" s="47">
        <v>79041906</v>
      </c>
      <c r="G9" s="123">
        <v>161101490</v>
      </c>
      <c r="H9" s="111">
        <v>225324981</v>
      </c>
    </row>
    <row r="10" spans="1:10" x14ac:dyDescent="0.4">
      <c r="A10" s="7"/>
      <c r="B10" s="58">
        <v>8</v>
      </c>
      <c r="C10" s="83" t="s">
        <v>19</v>
      </c>
      <c r="D10" s="133">
        <v>0</v>
      </c>
      <c r="E10" s="29">
        <v>0</v>
      </c>
      <c r="F10" s="47">
        <v>0</v>
      </c>
      <c r="G10" s="123">
        <v>0</v>
      </c>
      <c r="H10" s="111">
        <v>0</v>
      </c>
    </row>
    <row r="11" spans="1:10" x14ac:dyDescent="0.4">
      <c r="A11" s="7"/>
      <c r="B11" s="58">
        <v>9</v>
      </c>
      <c r="C11" s="83" t="s">
        <v>20</v>
      </c>
      <c r="D11" s="133">
        <v>0</v>
      </c>
      <c r="E11" s="29">
        <v>0</v>
      </c>
      <c r="F11" s="47">
        <v>0</v>
      </c>
      <c r="G11" s="123">
        <v>400000000</v>
      </c>
      <c r="H11" s="111">
        <v>650000000</v>
      </c>
    </row>
    <row r="12" spans="1:10" x14ac:dyDescent="0.4">
      <c r="A12" s="7"/>
      <c r="B12" s="58">
        <v>10</v>
      </c>
      <c r="C12" s="83" t="s">
        <v>21</v>
      </c>
      <c r="D12" s="133">
        <v>1000000000</v>
      </c>
      <c r="E12" s="29">
        <v>1123155230</v>
      </c>
      <c r="F12" s="47">
        <v>1501771678</v>
      </c>
      <c r="G12" s="123">
        <v>1852975564</v>
      </c>
      <c r="H12" s="111">
        <v>2173641208</v>
      </c>
    </row>
    <row r="13" spans="1:10" x14ac:dyDescent="0.4">
      <c r="A13" s="7"/>
      <c r="B13" s="58">
        <v>11</v>
      </c>
      <c r="C13" s="83" t="s">
        <v>22</v>
      </c>
      <c r="D13" s="133">
        <v>0</v>
      </c>
      <c r="E13" s="29">
        <v>0</v>
      </c>
      <c r="F13" s="47">
        <v>727682000</v>
      </c>
      <c r="G13" s="123">
        <v>727733539</v>
      </c>
      <c r="H13" s="111">
        <v>727754696</v>
      </c>
    </row>
    <row r="14" spans="1:10" x14ac:dyDescent="0.4">
      <c r="A14" s="7"/>
      <c r="B14" s="58">
        <v>12</v>
      </c>
      <c r="C14" s="83" t="s">
        <v>23</v>
      </c>
      <c r="D14" s="133">
        <v>0</v>
      </c>
      <c r="E14" s="29">
        <v>0</v>
      </c>
      <c r="F14" s="47">
        <v>0</v>
      </c>
      <c r="G14" s="123">
        <v>0</v>
      </c>
      <c r="H14" s="111">
        <v>0</v>
      </c>
    </row>
    <row r="15" spans="1:10" x14ac:dyDescent="0.4">
      <c r="A15" s="7"/>
      <c r="B15" s="58">
        <v>13</v>
      </c>
      <c r="C15" s="83" t="s">
        <v>24</v>
      </c>
      <c r="D15" s="133">
        <v>0</v>
      </c>
      <c r="E15" s="29">
        <v>300069289</v>
      </c>
      <c r="F15" s="47">
        <v>635549535</v>
      </c>
      <c r="G15" s="123">
        <v>615508705</v>
      </c>
      <c r="H15" s="111">
        <v>1208998610</v>
      </c>
    </row>
    <row r="16" spans="1:10" x14ac:dyDescent="0.4">
      <c r="A16" s="7"/>
      <c r="B16" s="58">
        <v>14</v>
      </c>
      <c r="C16" s="83" t="s">
        <v>25</v>
      </c>
      <c r="D16" s="133">
        <v>19756</v>
      </c>
      <c r="E16" s="29">
        <v>200352733</v>
      </c>
      <c r="F16" s="47">
        <v>200375240</v>
      </c>
      <c r="G16" s="123">
        <v>200395167</v>
      </c>
      <c r="H16" s="111">
        <v>200401178</v>
      </c>
    </row>
    <row r="17" spans="1:8" x14ac:dyDescent="0.4">
      <c r="A17" s="7"/>
      <c r="B17" s="58">
        <v>15</v>
      </c>
      <c r="C17" s="83" t="s">
        <v>26</v>
      </c>
      <c r="D17" s="133">
        <v>0</v>
      </c>
      <c r="E17" s="29">
        <v>0</v>
      </c>
      <c r="F17" s="47">
        <v>0</v>
      </c>
      <c r="G17" s="123">
        <v>0</v>
      </c>
      <c r="H17" s="111">
        <v>0</v>
      </c>
    </row>
    <row r="18" spans="1:8" x14ac:dyDescent="0.4">
      <c r="A18" s="7"/>
      <c r="B18" s="58">
        <v>16</v>
      </c>
      <c r="C18" s="83" t="s">
        <v>27</v>
      </c>
      <c r="D18" s="133">
        <v>1130566991</v>
      </c>
      <c r="E18" s="29">
        <v>1328900746</v>
      </c>
      <c r="F18" s="47">
        <v>1226680844</v>
      </c>
      <c r="G18" s="123">
        <v>699663650</v>
      </c>
      <c r="H18" s="111">
        <v>658235800</v>
      </c>
    </row>
    <row r="19" spans="1:8" x14ac:dyDescent="0.4">
      <c r="A19" s="7"/>
      <c r="B19" s="58">
        <v>17</v>
      </c>
      <c r="C19" s="83" t="s">
        <v>28</v>
      </c>
      <c r="D19" s="133">
        <v>191359066</v>
      </c>
      <c r="E19" s="29">
        <v>898614452</v>
      </c>
      <c r="F19" s="47">
        <v>975695471</v>
      </c>
      <c r="G19" s="123">
        <v>976682747</v>
      </c>
      <c r="H19" s="111">
        <v>982930094</v>
      </c>
    </row>
    <row r="20" spans="1:8" x14ac:dyDescent="0.4">
      <c r="A20" s="7"/>
      <c r="B20" s="58">
        <v>18</v>
      </c>
      <c r="C20" s="83" t="s">
        <v>29</v>
      </c>
      <c r="D20" s="133">
        <v>0</v>
      </c>
      <c r="E20" s="29">
        <v>0</v>
      </c>
      <c r="F20" s="47">
        <v>0</v>
      </c>
      <c r="G20" s="123">
        <v>0</v>
      </c>
      <c r="H20" s="111">
        <v>0</v>
      </c>
    </row>
    <row r="21" spans="1:8" x14ac:dyDescent="0.4">
      <c r="A21" s="7"/>
      <c r="B21" s="58">
        <v>19</v>
      </c>
      <c r="C21" s="83" t="s">
        <v>30</v>
      </c>
      <c r="D21" s="133">
        <v>0</v>
      </c>
      <c r="E21" s="29">
        <v>0</v>
      </c>
      <c r="F21" s="47">
        <v>0</v>
      </c>
      <c r="G21" s="123">
        <v>0</v>
      </c>
      <c r="H21" s="111">
        <v>388587003</v>
      </c>
    </row>
    <row r="22" spans="1:8" x14ac:dyDescent="0.4">
      <c r="A22" s="7"/>
      <c r="B22" s="58">
        <v>20</v>
      </c>
      <c r="C22" s="83" t="s">
        <v>31</v>
      </c>
      <c r="D22" s="133">
        <v>1059724420</v>
      </c>
      <c r="E22" s="29">
        <v>939744372</v>
      </c>
      <c r="F22" s="47">
        <v>1019460987</v>
      </c>
      <c r="G22" s="123">
        <v>1327594532</v>
      </c>
      <c r="H22" s="111">
        <v>1457331123</v>
      </c>
    </row>
    <row r="23" spans="1:8" x14ac:dyDescent="0.4">
      <c r="A23" s="7"/>
      <c r="B23" s="58">
        <v>21</v>
      </c>
      <c r="C23" s="83" t="s">
        <v>32</v>
      </c>
      <c r="D23" s="133">
        <v>394314</v>
      </c>
      <c r="E23" s="29">
        <v>394314</v>
      </c>
      <c r="F23" s="47">
        <v>394810</v>
      </c>
      <c r="G23" s="123">
        <v>394833</v>
      </c>
      <c r="H23" s="111">
        <v>346016833</v>
      </c>
    </row>
    <row r="24" spans="1:8" x14ac:dyDescent="0.4">
      <c r="A24" s="7"/>
      <c r="B24" s="58">
        <v>22</v>
      </c>
      <c r="C24" s="83" t="s">
        <v>33</v>
      </c>
      <c r="D24" s="133">
        <v>0</v>
      </c>
      <c r="E24" s="29">
        <v>0</v>
      </c>
      <c r="F24" s="47">
        <v>0</v>
      </c>
      <c r="G24" s="123">
        <v>147437671</v>
      </c>
      <c r="H24" s="111">
        <v>293995817</v>
      </c>
    </row>
    <row r="25" spans="1:8" x14ac:dyDescent="0.4">
      <c r="A25" s="7"/>
      <c r="B25" s="58">
        <v>23</v>
      </c>
      <c r="C25" s="83" t="s">
        <v>34</v>
      </c>
      <c r="D25" s="133">
        <v>675456807</v>
      </c>
      <c r="E25" s="29">
        <v>717217469</v>
      </c>
      <c r="F25" s="47">
        <v>804355083</v>
      </c>
      <c r="G25" s="123">
        <v>957906359</v>
      </c>
      <c r="H25" s="111">
        <v>1052701202</v>
      </c>
    </row>
    <row r="26" spans="1:8" x14ac:dyDescent="0.4">
      <c r="A26" s="7"/>
      <c r="B26" s="58">
        <v>24</v>
      </c>
      <c r="C26" s="83" t="s">
        <v>35</v>
      </c>
      <c r="D26" s="133">
        <v>0</v>
      </c>
      <c r="E26" s="29">
        <v>0</v>
      </c>
      <c r="F26" s="47">
        <v>0</v>
      </c>
      <c r="G26" s="123">
        <v>0</v>
      </c>
      <c r="H26" s="111">
        <v>0</v>
      </c>
    </row>
    <row r="27" spans="1:8" x14ac:dyDescent="0.4">
      <c r="A27" s="7"/>
      <c r="B27" s="58">
        <v>25</v>
      </c>
      <c r="C27" s="83" t="s">
        <v>36</v>
      </c>
      <c r="D27" s="133">
        <v>0</v>
      </c>
      <c r="E27" s="29">
        <v>362623550</v>
      </c>
      <c r="F27" s="47">
        <v>385557410</v>
      </c>
      <c r="G27" s="123">
        <v>401984273</v>
      </c>
      <c r="H27" s="111">
        <v>446263724</v>
      </c>
    </row>
    <row r="28" spans="1:8" x14ac:dyDescent="0.4">
      <c r="A28" s="7"/>
      <c r="B28" s="58">
        <v>26</v>
      </c>
      <c r="C28" s="83" t="s">
        <v>37</v>
      </c>
      <c r="D28" s="133">
        <v>0</v>
      </c>
      <c r="E28" s="29">
        <v>0</v>
      </c>
      <c r="F28" s="47">
        <v>0</v>
      </c>
      <c r="G28" s="123">
        <v>0</v>
      </c>
      <c r="H28" s="111">
        <v>0</v>
      </c>
    </row>
    <row r="29" spans="1:8" x14ac:dyDescent="0.4">
      <c r="A29" s="7"/>
      <c r="B29" s="58">
        <v>27</v>
      </c>
      <c r="C29" s="83" t="s">
        <v>38</v>
      </c>
      <c r="D29" s="133">
        <v>7897210</v>
      </c>
      <c r="E29" s="29">
        <v>7906509</v>
      </c>
      <c r="F29" s="47">
        <v>7910682</v>
      </c>
      <c r="G29" s="123">
        <v>7911316</v>
      </c>
      <c r="H29" s="111">
        <v>257912263</v>
      </c>
    </row>
    <row r="30" spans="1:8" x14ac:dyDescent="0.4">
      <c r="A30" s="7"/>
      <c r="B30" s="58">
        <v>28</v>
      </c>
      <c r="C30" s="83" t="s">
        <v>39</v>
      </c>
      <c r="D30" s="133">
        <v>1739000000</v>
      </c>
      <c r="E30" s="29">
        <v>2520900000</v>
      </c>
      <c r="F30" s="47">
        <v>2499064000</v>
      </c>
      <c r="G30" s="123">
        <v>2549864000</v>
      </c>
      <c r="H30" s="111">
        <v>3076065000</v>
      </c>
    </row>
    <row r="31" spans="1:8" x14ac:dyDescent="0.4">
      <c r="A31" s="7"/>
      <c r="B31" s="58">
        <v>29</v>
      </c>
      <c r="C31" s="83" t="s">
        <v>40</v>
      </c>
      <c r="D31" s="133">
        <v>0</v>
      </c>
      <c r="E31" s="29">
        <v>0</v>
      </c>
      <c r="F31" s="47">
        <v>0</v>
      </c>
      <c r="G31" s="123">
        <v>0</v>
      </c>
      <c r="H31" s="111">
        <v>0</v>
      </c>
    </row>
    <row r="32" spans="1:8" x14ac:dyDescent="0.4">
      <c r="A32" s="7"/>
      <c r="B32" s="58">
        <v>30</v>
      </c>
      <c r="C32" s="83" t="s">
        <v>41</v>
      </c>
      <c r="D32" s="133">
        <v>322002805</v>
      </c>
      <c r="E32" s="29">
        <v>464337255</v>
      </c>
      <c r="F32" s="47">
        <v>537518326</v>
      </c>
      <c r="G32" s="123">
        <v>523140789</v>
      </c>
      <c r="H32" s="111">
        <v>475406326</v>
      </c>
    </row>
    <row r="33" spans="1:8" x14ac:dyDescent="0.4">
      <c r="A33" s="7"/>
      <c r="B33" s="58">
        <v>31</v>
      </c>
      <c r="C33" s="83" t="s">
        <v>42</v>
      </c>
      <c r="D33" s="133">
        <v>170170550</v>
      </c>
      <c r="E33" s="29">
        <v>398699550</v>
      </c>
      <c r="F33" s="47">
        <v>540682062</v>
      </c>
      <c r="G33" s="123">
        <v>646029626</v>
      </c>
      <c r="H33" s="111">
        <v>744701685</v>
      </c>
    </row>
    <row r="34" spans="1:8" x14ac:dyDescent="0.4">
      <c r="A34" s="7"/>
      <c r="B34" s="58">
        <v>32</v>
      </c>
      <c r="C34" s="83" t="s">
        <v>43</v>
      </c>
      <c r="D34" s="133">
        <v>246164643</v>
      </c>
      <c r="E34" s="29">
        <v>459433643</v>
      </c>
      <c r="F34" s="47">
        <v>533039740</v>
      </c>
      <c r="G34" s="123">
        <v>548983867</v>
      </c>
      <c r="H34" s="111">
        <v>575993692</v>
      </c>
    </row>
    <row r="35" spans="1:8" x14ac:dyDescent="0.4">
      <c r="A35" s="7"/>
      <c r="B35" s="58">
        <v>33</v>
      </c>
      <c r="C35" s="83" t="s">
        <v>44</v>
      </c>
      <c r="D35" s="133">
        <v>0</v>
      </c>
      <c r="E35" s="29">
        <v>60000000</v>
      </c>
      <c r="F35" s="47">
        <v>60000000</v>
      </c>
      <c r="G35" s="123">
        <v>40000000</v>
      </c>
      <c r="H35" s="111">
        <v>20000000</v>
      </c>
    </row>
    <row r="36" spans="1:8" x14ac:dyDescent="0.4">
      <c r="A36" s="7"/>
      <c r="B36" s="58">
        <v>34</v>
      </c>
      <c r="C36" s="83" t="s">
        <v>45</v>
      </c>
      <c r="D36" s="133">
        <v>150911244</v>
      </c>
      <c r="E36" s="29">
        <v>250911244</v>
      </c>
      <c r="F36" s="47">
        <v>236911244</v>
      </c>
      <c r="G36" s="123">
        <v>204911244</v>
      </c>
      <c r="H36" s="111">
        <v>198911244</v>
      </c>
    </row>
    <row r="37" spans="1:8" x14ac:dyDescent="0.4">
      <c r="A37" s="7"/>
      <c r="B37" s="58">
        <v>35</v>
      </c>
      <c r="C37" s="83" t="s">
        <v>46</v>
      </c>
      <c r="D37" s="133">
        <v>0</v>
      </c>
      <c r="E37" s="29">
        <v>0</v>
      </c>
      <c r="F37" s="47">
        <v>19471458</v>
      </c>
      <c r="G37" s="123">
        <v>41141900</v>
      </c>
      <c r="H37" s="111">
        <v>62631167</v>
      </c>
    </row>
    <row r="38" spans="1:8" x14ac:dyDescent="0.4">
      <c r="A38" s="7"/>
      <c r="B38" s="58">
        <v>36</v>
      </c>
      <c r="C38" s="83" t="s">
        <v>47</v>
      </c>
      <c r="D38" s="133">
        <v>0</v>
      </c>
      <c r="E38" s="29">
        <v>59909000</v>
      </c>
      <c r="F38" s="47">
        <v>59939541</v>
      </c>
      <c r="G38" s="123">
        <v>59965541</v>
      </c>
      <c r="H38" s="111">
        <v>144841312</v>
      </c>
    </row>
    <row r="39" spans="1:8" x14ac:dyDescent="0.4">
      <c r="A39" s="7"/>
      <c r="B39" s="58">
        <v>37</v>
      </c>
      <c r="C39" s="83" t="s">
        <v>48</v>
      </c>
      <c r="D39" s="133">
        <v>33525052</v>
      </c>
      <c r="E39" s="29">
        <v>83704013</v>
      </c>
      <c r="F39" s="47">
        <v>99515460</v>
      </c>
      <c r="G39" s="123">
        <v>110929511</v>
      </c>
      <c r="H39" s="111">
        <v>117594147</v>
      </c>
    </row>
    <row r="40" spans="1:8" x14ac:dyDescent="0.4">
      <c r="A40" s="7"/>
      <c r="B40" s="58">
        <v>38</v>
      </c>
      <c r="C40" s="83" t="s">
        <v>49</v>
      </c>
      <c r="D40" s="133">
        <v>263165050</v>
      </c>
      <c r="E40" s="29">
        <v>253187372</v>
      </c>
      <c r="F40" s="47">
        <v>403202528</v>
      </c>
      <c r="G40" s="123">
        <v>576320514</v>
      </c>
      <c r="H40" s="111">
        <v>605293389</v>
      </c>
    </row>
    <row r="41" spans="1:8" x14ac:dyDescent="0.4">
      <c r="A41" s="7"/>
      <c r="B41" s="58">
        <v>39</v>
      </c>
      <c r="C41" s="83" t="s">
        <v>50</v>
      </c>
      <c r="D41" s="133">
        <v>42175</v>
      </c>
      <c r="E41" s="29">
        <v>173665742</v>
      </c>
      <c r="F41" s="47">
        <v>17623790</v>
      </c>
      <c r="G41" s="123">
        <v>120574130</v>
      </c>
      <c r="H41" s="111">
        <v>39834480</v>
      </c>
    </row>
    <row r="42" spans="1:8" x14ac:dyDescent="0.4">
      <c r="A42" s="7"/>
      <c r="B42" s="58">
        <v>40</v>
      </c>
      <c r="C42" s="83" t="s">
        <v>51</v>
      </c>
      <c r="D42" s="133">
        <v>55345220</v>
      </c>
      <c r="E42" s="29">
        <v>74845220</v>
      </c>
      <c r="F42" s="47">
        <v>90029855</v>
      </c>
      <c r="G42" s="123">
        <v>89817505</v>
      </c>
      <c r="H42" s="111">
        <v>87086505</v>
      </c>
    </row>
    <row r="43" spans="1:8" x14ac:dyDescent="0.4">
      <c r="A43" s="7"/>
      <c r="B43" s="58">
        <v>41</v>
      </c>
      <c r="C43" s="83" t="s">
        <v>52</v>
      </c>
      <c r="D43" s="115">
        <v>78312670</v>
      </c>
      <c r="E43" s="29">
        <v>78311849</v>
      </c>
      <c r="F43" s="47">
        <v>78413398</v>
      </c>
      <c r="G43" s="123">
        <v>78443689</v>
      </c>
      <c r="H43" s="111">
        <v>78462303</v>
      </c>
    </row>
    <row r="44" spans="1:8" x14ac:dyDescent="0.4">
      <c r="A44" s="7"/>
      <c r="B44" s="58">
        <v>42</v>
      </c>
      <c r="C44" s="83" t="s">
        <v>53</v>
      </c>
      <c r="D44" s="115">
        <v>142601334</v>
      </c>
      <c r="E44" s="29">
        <v>142798884</v>
      </c>
      <c r="F44" s="47">
        <v>142943964</v>
      </c>
      <c r="G44" s="123">
        <v>113055774</v>
      </c>
      <c r="H44" s="111">
        <v>63080188</v>
      </c>
    </row>
    <row r="45" spans="1:8" ht="19.5" thickBot="1" x14ac:dyDescent="0.45">
      <c r="A45" s="7"/>
      <c r="B45" s="127">
        <v>43</v>
      </c>
      <c r="C45" s="128" t="s">
        <v>54</v>
      </c>
      <c r="D45" s="134">
        <v>0</v>
      </c>
      <c r="E45" s="34">
        <v>400242630</v>
      </c>
      <c r="F45" s="48">
        <v>450628187</v>
      </c>
      <c r="G45" s="124">
        <v>322911034</v>
      </c>
      <c r="H45" s="126">
        <v>423056781</v>
      </c>
    </row>
    <row r="46" spans="1:8" ht="19.5" thickBot="1" x14ac:dyDescent="0.2">
      <c r="A46" s="8"/>
      <c r="B46" s="137" t="s">
        <v>72</v>
      </c>
      <c r="C46" s="138"/>
      <c r="D46" s="129">
        <f t="shared" ref="D46" si="0">SUM(D3:D45)</f>
        <v>11078600427</v>
      </c>
      <c r="E46" s="130">
        <f t="shared" ref="E46:H46" si="1">SUM(E3:E45)</f>
        <v>15188342292</v>
      </c>
      <c r="F46" s="129">
        <f>SUM(F3:F45)</f>
        <v>20820299646</v>
      </c>
      <c r="G46" s="130">
        <f t="shared" si="1"/>
        <v>24237916043</v>
      </c>
      <c r="H46" s="130">
        <f t="shared" si="1"/>
        <v>31612331166</v>
      </c>
    </row>
    <row r="47" spans="1:8" x14ac:dyDescent="0.4">
      <c r="A47" s="1"/>
      <c r="B47" s="9"/>
      <c r="C47" s="10"/>
      <c r="D47" s="14"/>
      <c r="E47" s="13">
        <f t="shared" ref="E47" si="2">E46-D46</f>
        <v>4109741865</v>
      </c>
      <c r="F47" s="14">
        <f t="shared" ref="F47" si="3">F46-E46</f>
        <v>5631957354</v>
      </c>
      <c r="G47" s="14">
        <f>G46-F46</f>
        <v>3417616397</v>
      </c>
      <c r="H47" s="13">
        <f t="shared" ref="H47" si="4">H46-G46</f>
        <v>7374415123</v>
      </c>
    </row>
    <row r="48" spans="1:8" x14ac:dyDescent="0.4">
      <c r="A48" s="1"/>
      <c r="B48" s="1"/>
      <c r="C48" s="1"/>
      <c r="D48" s="1"/>
    </row>
  </sheetData>
  <mergeCells count="1">
    <mergeCell ref="B46:C46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4D33B-A22C-4C79-8ECD-857776AB47AA}">
  <sheetPr>
    <pageSetUpPr fitToPage="1"/>
  </sheetPr>
  <dimension ref="B1:J48"/>
  <sheetViews>
    <sheetView workbookViewId="0">
      <pane xSplit="4" ySplit="4" topLeftCell="E29" activePane="bottomRight" state="frozen"/>
      <selection activeCell="T59" sqref="T59"/>
      <selection pane="topRight" activeCell="T59" sqref="T59"/>
      <selection pane="bottomLeft" activeCell="T59" sqref="T59"/>
      <selection pane="bottomRight" activeCell="B1" sqref="B1"/>
    </sheetView>
  </sheetViews>
  <sheetFormatPr defaultRowHeight="18.75" x14ac:dyDescent="0.4"/>
  <cols>
    <col min="1" max="1" width="3.375" customWidth="1"/>
    <col min="2" max="2" width="5.125" customWidth="1"/>
    <col min="3" max="3" width="13" customWidth="1"/>
    <col min="4" max="4" width="14.625" customWidth="1"/>
    <col min="5" max="5" width="20.375" customWidth="1"/>
    <col min="7" max="7" width="18.625" customWidth="1"/>
    <col min="9" max="9" width="19.5" customWidth="1"/>
  </cols>
  <sheetData>
    <row r="1" spans="2:10" ht="24" x14ac:dyDescent="0.4">
      <c r="B1" s="85" t="s">
        <v>74</v>
      </c>
      <c r="C1" s="85"/>
      <c r="D1" s="85"/>
      <c r="E1" s="85"/>
      <c r="F1" s="86"/>
    </row>
    <row r="2" spans="2:10" ht="19.5" thickBot="1" x14ac:dyDescent="0.45">
      <c r="D2" t="s">
        <v>62</v>
      </c>
    </row>
    <row r="3" spans="2:10" x14ac:dyDescent="0.4">
      <c r="B3" s="139"/>
      <c r="C3" s="141" t="s">
        <v>63</v>
      </c>
      <c r="D3" s="143" t="s">
        <v>64</v>
      </c>
      <c r="E3" s="145" t="s">
        <v>65</v>
      </c>
      <c r="F3" s="146"/>
      <c r="G3" s="147" t="s">
        <v>66</v>
      </c>
      <c r="H3" s="148"/>
      <c r="I3" s="145" t="s">
        <v>67</v>
      </c>
      <c r="J3" s="146"/>
    </row>
    <row r="4" spans="2:10" ht="19.5" thickBot="1" x14ac:dyDescent="0.45">
      <c r="B4" s="140"/>
      <c r="C4" s="142"/>
      <c r="D4" s="144"/>
      <c r="E4" s="88" t="s">
        <v>68</v>
      </c>
      <c r="F4" s="89" t="s">
        <v>69</v>
      </c>
      <c r="G4" s="90" t="s">
        <v>68</v>
      </c>
      <c r="H4" s="87" t="s">
        <v>69</v>
      </c>
      <c r="I4" s="88" t="s">
        <v>70</v>
      </c>
      <c r="J4" s="89" t="s">
        <v>69</v>
      </c>
    </row>
    <row r="5" spans="2:10" x14ac:dyDescent="0.4">
      <c r="B5" s="91">
        <v>1</v>
      </c>
      <c r="C5" s="106" t="s">
        <v>12</v>
      </c>
      <c r="D5" s="113">
        <v>654128</v>
      </c>
      <c r="E5" s="116">
        <v>1618150357</v>
      </c>
      <c r="F5" s="117">
        <f t="shared" ref="F5:F47" si="0">E5/D5</f>
        <v>2473.7518604921361</v>
      </c>
      <c r="G5" s="115">
        <v>8442912866</v>
      </c>
      <c r="H5" s="118">
        <f t="shared" ref="H5:H47" si="1">G5/D5</f>
        <v>12907.126534867793</v>
      </c>
      <c r="I5" s="116">
        <v>0</v>
      </c>
      <c r="J5" s="117">
        <f t="shared" ref="J5:J47" si="2">I5/D5</f>
        <v>0</v>
      </c>
    </row>
    <row r="6" spans="2:10" x14ac:dyDescent="0.4">
      <c r="B6" s="94">
        <v>2</v>
      </c>
      <c r="C6" s="107" t="s">
        <v>13</v>
      </c>
      <c r="D6" s="113">
        <v>191206</v>
      </c>
      <c r="E6" s="116">
        <v>1316650425</v>
      </c>
      <c r="F6" s="117">
        <f t="shared" si="0"/>
        <v>6886.03090384193</v>
      </c>
      <c r="G6" s="115">
        <v>33971970</v>
      </c>
      <c r="H6" s="118">
        <f t="shared" si="1"/>
        <v>177.67209187996193</v>
      </c>
      <c r="I6" s="116">
        <v>3811941120</v>
      </c>
      <c r="J6" s="117">
        <f t="shared" si="2"/>
        <v>19936.304927669633</v>
      </c>
    </row>
    <row r="7" spans="2:10" x14ac:dyDescent="0.4">
      <c r="B7" s="94">
        <v>3</v>
      </c>
      <c r="C7" s="107" t="s">
        <v>14</v>
      </c>
      <c r="D7" s="113">
        <v>46603</v>
      </c>
      <c r="E7" s="116">
        <v>-502030036</v>
      </c>
      <c r="F7" s="117">
        <f t="shared" si="0"/>
        <v>-10772.483230693302</v>
      </c>
      <c r="G7" s="115">
        <v>165450175</v>
      </c>
      <c r="H7" s="118">
        <f t="shared" si="1"/>
        <v>3550.2043859837349</v>
      </c>
      <c r="I7" s="116">
        <v>0</v>
      </c>
      <c r="J7" s="117">
        <f t="shared" si="2"/>
        <v>0</v>
      </c>
    </row>
    <row r="8" spans="2:10" x14ac:dyDescent="0.4">
      <c r="B8" s="94">
        <v>4</v>
      </c>
      <c r="C8" s="107" t="s">
        <v>15</v>
      </c>
      <c r="D8" s="113">
        <v>84491</v>
      </c>
      <c r="E8" s="116">
        <v>1306793093</v>
      </c>
      <c r="F8" s="117">
        <f t="shared" si="0"/>
        <v>15466.654353718148</v>
      </c>
      <c r="G8" s="115">
        <v>812714000</v>
      </c>
      <c r="H8" s="118">
        <f t="shared" si="1"/>
        <v>9618.9416624255846</v>
      </c>
      <c r="I8" s="116">
        <v>0</v>
      </c>
      <c r="J8" s="117">
        <f t="shared" si="2"/>
        <v>0</v>
      </c>
    </row>
    <row r="9" spans="2:10" x14ac:dyDescent="0.4">
      <c r="B9" s="94">
        <v>5</v>
      </c>
      <c r="C9" s="107" t="s">
        <v>16</v>
      </c>
      <c r="D9" s="113">
        <v>21973</v>
      </c>
      <c r="E9" s="116">
        <v>74766193</v>
      </c>
      <c r="F9" s="117">
        <f t="shared" si="0"/>
        <v>3402.6392845765258</v>
      </c>
      <c r="G9" s="115">
        <v>144379014</v>
      </c>
      <c r="H9" s="118">
        <f t="shared" si="1"/>
        <v>6570.7465525872658</v>
      </c>
      <c r="I9" s="116">
        <v>0</v>
      </c>
      <c r="J9" s="117">
        <f t="shared" si="2"/>
        <v>0</v>
      </c>
    </row>
    <row r="10" spans="2:10" x14ac:dyDescent="0.4">
      <c r="B10" s="94">
        <v>6</v>
      </c>
      <c r="C10" s="107" t="s">
        <v>17</v>
      </c>
      <c r="D10" s="113">
        <v>71421</v>
      </c>
      <c r="E10" s="116">
        <v>-1217563869</v>
      </c>
      <c r="F10" s="117">
        <f t="shared" si="0"/>
        <v>-17047.701222329568</v>
      </c>
      <c r="G10" s="115">
        <v>592436000</v>
      </c>
      <c r="H10" s="118">
        <f t="shared" si="1"/>
        <v>8294.9832682264314</v>
      </c>
      <c r="I10" s="116">
        <v>0</v>
      </c>
      <c r="J10" s="117">
        <f t="shared" si="2"/>
        <v>0</v>
      </c>
    </row>
    <row r="11" spans="2:10" x14ac:dyDescent="0.4">
      <c r="B11" s="94">
        <v>7</v>
      </c>
      <c r="C11" s="107" t="s">
        <v>18</v>
      </c>
      <c r="D11" s="113">
        <v>16584</v>
      </c>
      <c r="E11" s="116">
        <v>27706380</v>
      </c>
      <c r="F11" s="117">
        <f t="shared" si="0"/>
        <v>1670.6693198263386</v>
      </c>
      <c r="G11" s="115">
        <v>136384000</v>
      </c>
      <c r="H11" s="118">
        <f t="shared" si="1"/>
        <v>8223.8301977809933</v>
      </c>
      <c r="I11" s="116">
        <v>0</v>
      </c>
      <c r="J11" s="117">
        <f t="shared" si="2"/>
        <v>0</v>
      </c>
    </row>
    <row r="12" spans="2:10" x14ac:dyDescent="0.4">
      <c r="B12" s="94">
        <v>8</v>
      </c>
      <c r="C12" s="107" t="s">
        <v>19</v>
      </c>
      <c r="D12" s="113">
        <v>77033</v>
      </c>
      <c r="E12" s="116">
        <v>1198279642</v>
      </c>
      <c r="F12" s="117">
        <f t="shared" si="0"/>
        <v>15555.406669868758</v>
      </c>
      <c r="G12" s="115">
        <v>83566370</v>
      </c>
      <c r="H12" s="118">
        <f t="shared" si="1"/>
        <v>1084.8126127763426</v>
      </c>
      <c r="I12" s="116">
        <v>0</v>
      </c>
      <c r="J12" s="117">
        <f t="shared" si="2"/>
        <v>0</v>
      </c>
    </row>
    <row r="13" spans="2:10" x14ac:dyDescent="0.4">
      <c r="B13" s="94">
        <v>9</v>
      </c>
      <c r="C13" s="107" t="s">
        <v>20</v>
      </c>
      <c r="D13" s="113">
        <v>19475</v>
      </c>
      <c r="E13" s="116">
        <v>304005409</v>
      </c>
      <c r="F13" s="117">
        <f t="shared" si="0"/>
        <v>15610.033838254172</v>
      </c>
      <c r="G13" s="115">
        <v>11737604</v>
      </c>
      <c r="H13" s="118">
        <f t="shared" si="1"/>
        <v>602.70110397946087</v>
      </c>
      <c r="I13" s="116">
        <v>0</v>
      </c>
      <c r="J13" s="117">
        <f t="shared" si="2"/>
        <v>0</v>
      </c>
    </row>
    <row r="14" spans="2:10" x14ac:dyDescent="0.4">
      <c r="B14" s="94">
        <v>10</v>
      </c>
      <c r="C14" s="107" t="s">
        <v>21</v>
      </c>
      <c r="D14" s="113">
        <v>33740</v>
      </c>
      <c r="E14" s="116">
        <v>695855390</v>
      </c>
      <c r="F14" s="117">
        <f t="shared" si="0"/>
        <v>20624.048310610553</v>
      </c>
      <c r="G14" s="115">
        <v>22765000</v>
      </c>
      <c r="H14" s="118">
        <f t="shared" si="1"/>
        <v>674.71843509187909</v>
      </c>
      <c r="I14" s="116">
        <v>1000000000</v>
      </c>
      <c r="J14" s="117">
        <f t="shared" si="2"/>
        <v>29638.41138114997</v>
      </c>
    </row>
    <row r="15" spans="2:10" x14ac:dyDescent="0.4">
      <c r="B15" s="94">
        <v>11</v>
      </c>
      <c r="C15" s="107" t="s">
        <v>22</v>
      </c>
      <c r="D15" s="113">
        <v>88086</v>
      </c>
      <c r="E15" s="116">
        <v>561662073</v>
      </c>
      <c r="F15" s="117">
        <f t="shared" si="0"/>
        <v>6376.2921803691843</v>
      </c>
      <c r="G15" s="115">
        <v>202779000</v>
      </c>
      <c r="H15" s="118">
        <f t="shared" si="1"/>
        <v>2302.0570805803418</v>
      </c>
      <c r="I15" s="116">
        <v>0</v>
      </c>
      <c r="J15" s="117">
        <f t="shared" si="2"/>
        <v>0</v>
      </c>
    </row>
    <row r="16" spans="2:10" x14ac:dyDescent="0.4">
      <c r="B16" s="94">
        <v>12</v>
      </c>
      <c r="C16" s="107" t="s">
        <v>23</v>
      </c>
      <c r="D16" s="113">
        <v>56394</v>
      </c>
      <c r="E16" s="116">
        <v>874630853</v>
      </c>
      <c r="F16" s="117">
        <f t="shared" si="0"/>
        <v>15509.289161967585</v>
      </c>
      <c r="G16" s="115">
        <v>32829056</v>
      </c>
      <c r="H16" s="118">
        <f t="shared" si="1"/>
        <v>582.13739050253571</v>
      </c>
      <c r="I16" s="116">
        <v>0</v>
      </c>
      <c r="J16" s="117">
        <f t="shared" si="2"/>
        <v>0</v>
      </c>
    </row>
    <row r="17" spans="2:10" x14ac:dyDescent="0.4">
      <c r="B17" s="94">
        <v>13</v>
      </c>
      <c r="C17" s="107" t="s">
        <v>24</v>
      </c>
      <c r="D17" s="113">
        <v>65080</v>
      </c>
      <c r="E17" s="116">
        <v>539465745</v>
      </c>
      <c r="F17" s="117">
        <f t="shared" si="0"/>
        <v>8289.2708205285799</v>
      </c>
      <c r="G17" s="115">
        <v>361323000</v>
      </c>
      <c r="H17" s="118">
        <f t="shared" si="1"/>
        <v>5551.9821757836507</v>
      </c>
      <c r="I17" s="116">
        <v>0</v>
      </c>
      <c r="J17" s="117">
        <f t="shared" si="2"/>
        <v>0</v>
      </c>
    </row>
    <row r="18" spans="2:10" x14ac:dyDescent="0.4">
      <c r="B18" s="94">
        <v>14</v>
      </c>
      <c r="C18" s="107" t="s">
        <v>25</v>
      </c>
      <c r="D18" s="113">
        <v>22446</v>
      </c>
      <c r="E18" s="116">
        <v>355528523</v>
      </c>
      <c r="F18" s="117">
        <f t="shared" si="0"/>
        <v>15839.281965606344</v>
      </c>
      <c r="G18" s="115">
        <v>0</v>
      </c>
      <c r="H18" s="118">
        <f t="shared" si="1"/>
        <v>0</v>
      </c>
      <c r="I18" s="116">
        <v>19756</v>
      </c>
      <c r="J18" s="117">
        <f t="shared" si="2"/>
        <v>0.88015682081439905</v>
      </c>
    </row>
    <row r="19" spans="2:10" x14ac:dyDescent="0.4">
      <c r="B19" s="94">
        <v>15</v>
      </c>
      <c r="C19" s="107" t="s">
        <v>26</v>
      </c>
      <c r="D19" s="113">
        <v>26627</v>
      </c>
      <c r="E19" s="116">
        <v>53853852</v>
      </c>
      <c r="F19" s="117">
        <f t="shared" si="0"/>
        <v>2022.5279603410072</v>
      </c>
      <c r="G19" s="115">
        <v>53444000</v>
      </c>
      <c r="H19" s="118">
        <f t="shared" si="1"/>
        <v>2007.1356142261614</v>
      </c>
      <c r="I19" s="116">
        <v>0</v>
      </c>
      <c r="J19" s="117">
        <f t="shared" si="2"/>
        <v>0</v>
      </c>
    </row>
    <row r="20" spans="2:10" x14ac:dyDescent="0.4">
      <c r="B20" s="94">
        <v>16</v>
      </c>
      <c r="C20" s="107" t="s">
        <v>27</v>
      </c>
      <c r="D20" s="113">
        <v>57470</v>
      </c>
      <c r="E20" s="116">
        <v>898957471</v>
      </c>
      <c r="F20" s="117">
        <f t="shared" si="0"/>
        <v>15642.204123890726</v>
      </c>
      <c r="G20" s="115">
        <v>1044568448</v>
      </c>
      <c r="H20" s="118">
        <f t="shared" si="1"/>
        <v>18175.890864799025</v>
      </c>
      <c r="I20" s="116">
        <v>1130566991</v>
      </c>
      <c r="J20" s="117">
        <f t="shared" si="2"/>
        <v>19672.298433965549</v>
      </c>
    </row>
    <row r="21" spans="2:10" x14ac:dyDescent="0.4">
      <c r="B21" s="94">
        <v>17</v>
      </c>
      <c r="C21" s="107" t="s">
        <v>28</v>
      </c>
      <c r="D21" s="113">
        <v>26198</v>
      </c>
      <c r="E21" s="116">
        <v>853300804</v>
      </c>
      <c r="F21" s="117">
        <f t="shared" si="0"/>
        <v>32571.219329719825</v>
      </c>
      <c r="G21" s="115">
        <v>11782664</v>
      </c>
      <c r="H21" s="118">
        <f t="shared" si="1"/>
        <v>449.75433239178562</v>
      </c>
      <c r="I21" s="116">
        <v>191359066</v>
      </c>
      <c r="J21" s="117">
        <f t="shared" si="2"/>
        <v>7304.3387281471869</v>
      </c>
    </row>
    <row r="22" spans="2:10" x14ac:dyDescent="0.4">
      <c r="B22" s="94">
        <v>18</v>
      </c>
      <c r="C22" s="107" t="s">
        <v>29</v>
      </c>
      <c r="D22" s="113">
        <v>31286</v>
      </c>
      <c r="E22" s="116">
        <v>-2346749672</v>
      </c>
      <c r="F22" s="117">
        <f t="shared" si="0"/>
        <v>-75009.578469603017</v>
      </c>
      <c r="G22" s="115">
        <v>170000000</v>
      </c>
      <c r="H22" s="118">
        <f t="shared" si="1"/>
        <v>5433.7403311385287</v>
      </c>
      <c r="I22" s="116">
        <v>0</v>
      </c>
      <c r="J22" s="117">
        <f t="shared" si="2"/>
        <v>0</v>
      </c>
    </row>
    <row r="23" spans="2:10" x14ac:dyDescent="0.4">
      <c r="B23" s="94">
        <v>19</v>
      </c>
      <c r="C23" s="107" t="s">
        <v>30</v>
      </c>
      <c r="D23" s="113">
        <v>30577</v>
      </c>
      <c r="E23" s="116">
        <v>314874279</v>
      </c>
      <c r="F23" s="117">
        <f t="shared" si="0"/>
        <v>10297.749255976714</v>
      </c>
      <c r="G23" s="115">
        <v>86320074</v>
      </c>
      <c r="H23" s="118">
        <f t="shared" si="1"/>
        <v>2823.0393432972496</v>
      </c>
      <c r="I23" s="116">
        <v>0</v>
      </c>
      <c r="J23" s="117">
        <f t="shared" si="2"/>
        <v>0</v>
      </c>
    </row>
    <row r="24" spans="2:10" x14ac:dyDescent="0.4">
      <c r="B24" s="94">
        <v>20</v>
      </c>
      <c r="C24" s="107" t="s">
        <v>31</v>
      </c>
      <c r="D24" s="113">
        <v>41623</v>
      </c>
      <c r="E24" s="116">
        <v>54989679</v>
      </c>
      <c r="F24" s="117">
        <f t="shared" si="0"/>
        <v>1321.136847416092</v>
      </c>
      <c r="G24" s="115">
        <v>122338000</v>
      </c>
      <c r="H24" s="118">
        <f t="shared" si="1"/>
        <v>2939.1922735026305</v>
      </c>
      <c r="I24" s="116">
        <v>1059724420</v>
      </c>
      <c r="J24" s="117">
        <f t="shared" si="2"/>
        <v>25460.068231506619</v>
      </c>
    </row>
    <row r="25" spans="2:10" x14ac:dyDescent="0.4">
      <c r="B25" s="94">
        <v>21</v>
      </c>
      <c r="C25" s="107" t="s">
        <v>32</v>
      </c>
      <c r="D25" s="113">
        <v>29833</v>
      </c>
      <c r="E25" s="116">
        <v>-781833818</v>
      </c>
      <c r="F25" s="117">
        <f t="shared" si="0"/>
        <v>-26207.012972211982</v>
      </c>
      <c r="G25" s="115">
        <v>486107490</v>
      </c>
      <c r="H25" s="118">
        <f t="shared" si="1"/>
        <v>16294.287869138203</v>
      </c>
      <c r="I25" s="116">
        <v>394314</v>
      </c>
      <c r="J25" s="117">
        <f t="shared" si="2"/>
        <v>13.217376730466261</v>
      </c>
    </row>
    <row r="26" spans="2:10" x14ac:dyDescent="0.4">
      <c r="B26" s="94">
        <v>22</v>
      </c>
      <c r="C26" s="107" t="s">
        <v>33</v>
      </c>
      <c r="D26" s="113">
        <v>16511</v>
      </c>
      <c r="E26" s="116">
        <v>-227861248</v>
      </c>
      <c r="F26" s="117">
        <f t="shared" si="0"/>
        <v>-13800.572224577554</v>
      </c>
      <c r="G26" s="115">
        <v>132449351</v>
      </c>
      <c r="H26" s="118">
        <f t="shared" si="1"/>
        <v>8021.8854702925319</v>
      </c>
      <c r="I26" s="116">
        <v>0</v>
      </c>
      <c r="J26" s="117">
        <f t="shared" si="2"/>
        <v>0</v>
      </c>
    </row>
    <row r="27" spans="2:10" x14ac:dyDescent="0.4">
      <c r="B27" s="94">
        <v>23</v>
      </c>
      <c r="C27" s="107" t="s">
        <v>34</v>
      </c>
      <c r="D27" s="113">
        <v>28025</v>
      </c>
      <c r="E27" s="116">
        <v>48707232</v>
      </c>
      <c r="F27" s="117">
        <f t="shared" si="0"/>
        <v>1737.9922212310437</v>
      </c>
      <c r="G27" s="115">
        <v>38358276</v>
      </c>
      <c r="H27" s="118">
        <f t="shared" si="1"/>
        <v>1368.7163603925067</v>
      </c>
      <c r="I27" s="116">
        <v>675456807</v>
      </c>
      <c r="J27" s="117">
        <f t="shared" si="2"/>
        <v>24101.937805530775</v>
      </c>
    </row>
    <row r="28" spans="2:10" x14ac:dyDescent="0.4">
      <c r="B28" s="94">
        <v>24</v>
      </c>
      <c r="C28" s="107" t="s">
        <v>35</v>
      </c>
      <c r="D28" s="113">
        <v>32974</v>
      </c>
      <c r="E28" s="116">
        <v>-763069045</v>
      </c>
      <c r="F28" s="117">
        <f t="shared" si="0"/>
        <v>-23141.537120155273</v>
      </c>
      <c r="G28" s="115">
        <v>382842920</v>
      </c>
      <c r="H28" s="118">
        <f t="shared" si="1"/>
        <v>11610.448231940316</v>
      </c>
      <c r="I28" s="116">
        <v>0</v>
      </c>
      <c r="J28" s="117">
        <f t="shared" si="2"/>
        <v>0</v>
      </c>
    </row>
    <row r="29" spans="2:10" x14ac:dyDescent="0.4">
      <c r="B29" s="94">
        <v>25</v>
      </c>
      <c r="C29" s="107" t="s">
        <v>36</v>
      </c>
      <c r="D29" s="113">
        <v>20223</v>
      </c>
      <c r="E29" s="116">
        <v>536113601</v>
      </c>
      <c r="F29" s="117">
        <f t="shared" si="0"/>
        <v>26510.09251841962</v>
      </c>
      <c r="G29" s="115">
        <v>270085204</v>
      </c>
      <c r="H29" s="118">
        <f t="shared" si="1"/>
        <v>13355.348069030311</v>
      </c>
      <c r="I29" s="116">
        <v>0</v>
      </c>
      <c r="J29" s="117">
        <f t="shared" si="2"/>
        <v>0</v>
      </c>
    </row>
    <row r="30" spans="2:10" x14ac:dyDescent="0.4">
      <c r="B30" s="94">
        <v>26</v>
      </c>
      <c r="C30" s="107" t="s">
        <v>37</v>
      </c>
      <c r="D30" s="113">
        <v>12943</v>
      </c>
      <c r="E30" s="116">
        <v>-405015931</v>
      </c>
      <c r="F30" s="117">
        <f t="shared" si="0"/>
        <v>-31292.276211079348</v>
      </c>
      <c r="G30" s="115">
        <v>67000000</v>
      </c>
      <c r="H30" s="118">
        <f t="shared" si="1"/>
        <v>5176.5433052615317</v>
      </c>
      <c r="I30" s="116">
        <v>0</v>
      </c>
      <c r="J30" s="117">
        <f t="shared" si="2"/>
        <v>0</v>
      </c>
    </row>
    <row r="31" spans="2:10" x14ac:dyDescent="0.4">
      <c r="B31" s="94">
        <v>27</v>
      </c>
      <c r="C31" s="107" t="s">
        <v>38</v>
      </c>
      <c r="D31" s="113">
        <v>15672</v>
      </c>
      <c r="E31" s="116">
        <v>233869012</v>
      </c>
      <c r="F31" s="117">
        <f t="shared" si="0"/>
        <v>14922.7291985707</v>
      </c>
      <c r="G31" s="115">
        <v>71074934</v>
      </c>
      <c r="H31" s="118">
        <f t="shared" si="1"/>
        <v>4535.1540326697295</v>
      </c>
      <c r="I31" s="116">
        <v>7897210</v>
      </c>
      <c r="J31" s="117">
        <f t="shared" si="2"/>
        <v>503.90569167942829</v>
      </c>
    </row>
    <row r="32" spans="2:10" x14ac:dyDescent="0.4">
      <c r="B32" s="94">
        <v>28</v>
      </c>
      <c r="C32" s="107" t="s">
        <v>39</v>
      </c>
      <c r="D32" s="113">
        <v>117667</v>
      </c>
      <c r="E32" s="116">
        <v>1838423011</v>
      </c>
      <c r="F32" s="117">
        <f t="shared" si="0"/>
        <v>15623.947334426815</v>
      </c>
      <c r="G32" s="115">
        <v>673483000</v>
      </c>
      <c r="H32" s="118">
        <f t="shared" si="1"/>
        <v>5723.6353438092247</v>
      </c>
      <c r="I32" s="116">
        <v>1739000000</v>
      </c>
      <c r="J32" s="117">
        <f t="shared" si="2"/>
        <v>14778.994960354219</v>
      </c>
    </row>
    <row r="33" spans="2:10" x14ac:dyDescent="0.4">
      <c r="B33" s="94">
        <v>29</v>
      </c>
      <c r="C33" s="107" t="s">
        <v>40</v>
      </c>
      <c r="D33" s="113">
        <v>18828</v>
      </c>
      <c r="E33" s="116">
        <v>183784435</v>
      </c>
      <c r="F33" s="117">
        <f t="shared" si="0"/>
        <v>9761.2298172933934</v>
      </c>
      <c r="G33" s="115">
        <v>45033615</v>
      </c>
      <c r="H33" s="118">
        <f t="shared" si="1"/>
        <v>2391.8427342256214</v>
      </c>
      <c r="I33" s="116">
        <v>0</v>
      </c>
      <c r="J33" s="117">
        <f t="shared" si="2"/>
        <v>0</v>
      </c>
    </row>
    <row r="34" spans="2:10" x14ac:dyDescent="0.4">
      <c r="B34" s="94">
        <v>30</v>
      </c>
      <c r="C34" s="107" t="s">
        <v>41</v>
      </c>
      <c r="D34" s="113">
        <v>12959</v>
      </c>
      <c r="E34" s="116">
        <v>197858212</v>
      </c>
      <c r="F34" s="117">
        <f t="shared" si="0"/>
        <v>15268.015433289605</v>
      </c>
      <c r="G34" s="115">
        <v>49890454</v>
      </c>
      <c r="H34" s="118">
        <f t="shared" si="1"/>
        <v>3849.8691257041437</v>
      </c>
      <c r="I34" s="116">
        <v>322002805</v>
      </c>
      <c r="J34" s="117">
        <f t="shared" si="2"/>
        <v>24847.812717030636</v>
      </c>
    </row>
    <row r="35" spans="2:10" x14ac:dyDescent="0.4">
      <c r="B35" s="94">
        <v>31</v>
      </c>
      <c r="C35" s="107" t="s">
        <v>42</v>
      </c>
      <c r="D35" s="113">
        <v>16239</v>
      </c>
      <c r="E35" s="116">
        <v>478095717</v>
      </c>
      <c r="F35" s="117">
        <f t="shared" si="0"/>
        <v>29441.204322926289</v>
      </c>
      <c r="G35" s="115">
        <v>26183000</v>
      </c>
      <c r="H35" s="118">
        <f t="shared" si="1"/>
        <v>1612.3529774000863</v>
      </c>
      <c r="I35" s="116">
        <v>170170550</v>
      </c>
      <c r="J35" s="117">
        <f t="shared" si="2"/>
        <v>10479.127409323235</v>
      </c>
    </row>
    <row r="36" spans="2:10" x14ac:dyDescent="0.4">
      <c r="B36" s="94">
        <v>32</v>
      </c>
      <c r="C36" s="107" t="s">
        <v>43</v>
      </c>
      <c r="D36" s="113">
        <v>6238</v>
      </c>
      <c r="E36" s="116">
        <v>253795565</v>
      </c>
      <c r="F36" s="117">
        <f t="shared" si="0"/>
        <v>40685.406380250082</v>
      </c>
      <c r="G36" s="115">
        <v>3011377</v>
      </c>
      <c r="H36" s="118">
        <f t="shared" si="1"/>
        <v>482.74719461365822</v>
      </c>
      <c r="I36" s="116">
        <v>246164643</v>
      </c>
      <c r="J36" s="117">
        <f t="shared" si="2"/>
        <v>39462.110131452391</v>
      </c>
    </row>
    <row r="37" spans="2:10" x14ac:dyDescent="0.4">
      <c r="B37" s="94">
        <v>33</v>
      </c>
      <c r="C37" s="107" t="s">
        <v>44</v>
      </c>
      <c r="D37" s="113">
        <v>5693</v>
      </c>
      <c r="E37" s="116">
        <v>259068048</v>
      </c>
      <c r="F37" s="117">
        <f t="shared" si="0"/>
        <v>45506.419813806431</v>
      </c>
      <c r="G37" s="115">
        <v>1686738</v>
      </c>
      <c r="H37" s="118">
        <f t="shared" si="1"/>
        <v>296.2828034428245</v>
      </c>
      <c r="I37" s="116">
        <v>0</v>
      </c>
      <c r="J37" s="117">
        <f t="shared" si="2"/>
        <v>0</v>
      </c>
    </row>
    <row r="38" spans="2:10" x14ac:dyDescent="0.4">
      <c r="B38" s="94">
        <v>34</v>
      </c>
      <c r="C38" s="107" t="s">
        <v>45</v>
      </c>
      <c r="D38" s="113">
        <v>3177</v>
      </c>
      <c r="E38" s="116">
        <v>246079071</v>
      </c>
      <c r="F38" s="117">
        <f t="shared" si="0"/>
        <v>77456.427762039661</v>
      </c>
      <c r="G38" s="115">
        <v>1364463</v>
      </c>
      <c r="H38" s="118">
        <f t="shared" si="1"/>
        <v>429.48158640226632</v>
      </c>
      <c r="I38" s="116">
        <v>150911244</v>
      </c>
      <c r="J38" s="117">
        <f t="shared" si="2"/>
        <v>47501.178470254956</v>
      </c>
    </row>
    <row r="39" spans="2:10" x14ac:dyDescent="0.4">
      <c r="B39" s="94">
        <v>35</v>
      </c>
      <c r="C39" s="107" t="s">
        <v>46</v>
      </c>
      <c r="D39" s="113">
        <v>3951</v>
      </c>
      <c r="E39" s="116">
        <v>29363362</v>
      </c>
      <c r="F39" s="117">
        <f t="shared" si="0"/>
        <v>7431.8810427739809</v>
      </c>
      <c r="G39" s="115">
        <v>15296018</v>
      </c>
      <c r="H39" s="118">
        <f t="shared" si="1"/>
        <v>3871.4295115160717</v>
      </c>
      <c r="I39" s="116">
        <v>0</v>
      </c>
      <c r="J39" s="117">
        <f t="shared" si="2"/>
        <v>0</v>
      </c>
    </row>
    <row r="40" spans="2:10" x14ac:dyDescent="0.4">
      <c r="B40" s="94">
        <v>36</v>
      </c>
      <c r="C40" s="107" t="s">
        <v>47</v>
      </c>
      <c r="D40" s="113">
        <v>10427</v>
      </c>
      <c r="E40" s="116">
        <v>141399101</v>
      </c>
      <c r="F40" s="117">
        <f t="shared" si="0"/>
        <v>13560.861321569004</v>
      </c>
      <c r="G40" s="115">
        <v>8263896</v>
      </c>
      <c r="H40" s="118">
        <f t="shared" si="1"/>
        <v>792.54780857389471</v>
      </c>
      <c r="I40" s="116">
        <v>0</v>
      </c>
      <c r="J40" s="117">
        <f t="shared" si="2"/>
        <v>0</v>
      </c>
    </row>
    <row r="41" spans="2:10" x14ac:dyDescent="0.4">
      <c r="B41" s="94">
        <v>37</v>
      </c>
      <c r="C41" s="107" t="s">
        <v>48</v>
      </c>
      <c r="D41" s="113">
        <v>1724</v>
      </c>
      <c r="E41" s="116">
        <v>58686523</v>
      </c>
      <c r="F41" s="117">
        <f t="shared" si="0"/>
        <v>34040.906612529005</v>
      </c>
      <c r="G41" s="115">
        <v>3187507</v>
      </c>
      <c r="H41" s="118">
        <f t="shared" si="1"/>
        <v>1848.9019721577727</v>
      </c>
      <c r="I41" s="116">
        <v>33525052</v>
      </c>
      <c r="J41" s="117">
        <f t="shared" si="2"/>
        <v>19446.085846867751</v>
      </c>
    </row>
    <row r="42" spans="2:10" x14ac:dyDescent="0.4">
      <c r="B42" s="94">
        <v>38</v>
      </c>
      <c r="C42" s="107" t="s">
        <v>49</v>
      </c>
      <c r="D42" s="113">
        <v>13961</v>
      </c>
      <c r="E42" s="116">
        <v>14095478</v>
      </c>
      <c r="F42" s="117">
        <f t="shared" si="0"/>
        <v>1009.6324045555476</v>
      </c>
      <c r="G42" s="115">
        <v>23505824</v>
      </c>
      <c r="H42" s="118">
        <f t="shared" si="1"/>
        <v>1683.6776735190888</v>
      </c>
      <c r="I42" s="116">
        <v>263165050</v>
      </c>
      <c r="J42" s="117">
        <f t="shared" si="2"/>
        <v>18850.014325621374</v>
      </c>
    </row>
    <row r="43" spans="2:10" x14ac:dyDescent="0.4">
      <c r="B43" s="94">
        <v>39</v>
      </c>
      <c r="C43" s="107" t="s">
        <v>50</v>
      </c>
      <c r="D43" s="113">
        <v>4418</v>
      </c>
      <c r="E43" s="116">
        <v>139243124</v>
      </c>
      <c r="F43" s="117">
        <f t="shared" si="0"/>
        <v>31517.230421004981</v>
      </c>
      <c r="G43" s="115">
        <v>2023279</v>
      </c>
      <c r="H43" s="118">
        <f t="shared" si="1"/>
        <v>457.9626527840652</v>
      </c>
      <c r="I43" s="116">
        <v>42175</v>
      </c>
      <c r="J43" s="117">
        <f t="shared" si="2"/>
        <v>9.5461747397012218</v>
      </c>
    </row>
    <row r="44" spans="2:10" x14ac:dyDescent="0.4">
      <c r="B44" s="94">
        <v>40</v>
      </c>
      <c r="C44" s="107" t="s">
        <v>51</v>
      </c>
      <c r="D44" s="113">
        <v>3259</v>
      </c>
      <c r="E44" s="116">
        <v>38801855</v>
      </c>
      <c r="F44" s="117">
        <f t="shared" si="0"/>
        <v>11906.061675360541</v>
      </c>
      <c r="G44" s="115">
        <v>5500791</v>
      </c>
      <c r="H44" s="118">
        <f t="shared" si="1"/>
        <v>1687.8769561215097</v>
      </c>
      <c r="I44" s="116">
        <v>55345220</v>
      </c>
      <c r="J44" s="117">
        <f t="shared" si="2"/>
        <v>16982.270635164161</v>
      </c>
    </row>
    <row r="45" spans="2:10" x14ac:dyDescent="0.4">
      <c r="B45" s="94">
        <v>41</v>
      </c>
      <c r="C45" s="107" t="s">
        <v>52</v>
      </c>
      <c r="D45" s="113">
        <v>3957</v>
      </c>
      <c r="E45" s="116">
        <v>167194093</v>
      </c>
      <c r="F45" s="117">
        <f t="shared" si="0"/>
        <v>42252.740207227696</v>
      </c>
      <c r="G45" s="115">
        <v>1405868</v>
      </c>
      <c r="H45" s="118">
        <f t="shared" si="1"/>
        <v>355.28632802628255</v>
      </c>
      <c r="I45" s="116">
        <v>78312670</v>
      </c>
      <c r="J45" s="117">
        <f t="shared" si="2"/>
        <v>19790.919888804649</v>
      </c>
    </row>
    <row r="46" spans="2:10" x14ac:dyDescent="0.4">
      <c r="B46" s="94">
        <v>42</v>
      </c>
      <c r="C46" s="107" t="s">
        <v>53</v>
      </c>
      <c r="D46" s="113">
        <v>1716</v>
      </c>
      <c r="E46" s="116">
        <v>40109029</v>
      </c>
      <c r="F46" s="117">
        <f t="shared" si="0"/>
        <v>23373.560023310023</v>
      </c>
      <c r="G46" s="115">
        <v>0</v>
      </c>
      <c r="H46" s="118">
        <f t="shared" si="1"/>
        <v>0</v>
      </c>
      <c r="I46" s="116">
        <v>142601334</v>
      </c>
      <c r="J46" s="117">
        <f t="shared" si="2"/>
        <v>83101.010489510489</v>
      </c>
    </row>
    <row r="47" spans="2:10" ht="19.5" thickBot="1" x14ac:dyDescent="0.45">
      <c r="B47" s="94">
        <v>43</v>
      </c>
      <c r="C47" s="108" t="s">
        <v>54</v>
      </c>
      <c r="D47" s="113">
        <v>12870</v>
      </c>
      <c r="E47" s="116">
        <v>709371726</v>
      </c>
      <c r="F47" s="117">
        <f t="shared" si="0"/>
        <v>55118.238228438226</v>
      </c>
      <c r="G47" s="115">
        <v>16807391</v>
      </c>
      <c r="H47" s="118">
        <f t="shared" si="1"/>
        <v>1305.9355866355866</v>
      </c>
      <c r="I47" s="116">
        <v>0</v>
      </c>
      <c r="J47" s="117">
        <f t="shared" si="2"/>
        <v>0</v>
      </c>
    </row>
    <row r="48" spans="2:10" ht="19.5" thickBot="1" x14ac:dyDescent="0.45">
      <c r="B48" s="100"/>
      <c r="C48" s="109" t="s">
        <v>71</v>
      </c>
      <c r="D48" s="114">
        <f>SUM(D5:D47)</f>
        <v>2055706</v>
      </c>
      <c r="E48" s="103">
        <f t="shared" ref="E48" si="3">SUM(E5:E47)</f>
        <v>10419404744</v>
      </c>
      <c r="F48" s="104">
        <f t="shared" ref="F48" si="4">E48/D48</f>
        <v>5068.5286436873757</v>
      </c>
      <c r="G48" s="105">
        <f t="shared" ref="G48" si="5">SUM(G5:G47)</f>
        <v>14856262637</v>
      </c>
      <c r="H48" s="102">
        <f t="shared" ref="H48" si="6">G48/D48</f>
        <v>7226.8420858819309</v>
      </c>
      <c r="I48" s="103">
        <f t="shared" ref="I48" si="7">SUM(I5:I47)</f>
        <v>11078600427</v>
      </c>
      <c r="J48" s="104">
        <f t="shared" ref="J48" si="8">I48/D48</f>
        <v>5389.1949661089666</v>
      </c>
    </row>
  </sheetData>
  <mergeCells count="6">
    <mergeCell ref="I3:J3"/>
    <mergeCell ref="B3:B4"/>
    <mergeCell ref="C3:C4"/>
    <mergeCell ref="D3:D4"/>
    <mergeCell ref="E3:F3"/>
    <mergeCell ref="G3:H3"/>
  </mergeCells>
  <phoneticPr fontId="2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31ABE-E3B2-4B51-905A-EC5EB1EF1257}">
  <sheetPr>
    <pageSetUpPr fitToPage="1"/>
  </sheetPr>
  <dimension ref="B1:J48"/>
  <sheetViews>
    <sheetView workbookViewId="0">
      <pane xSplit="4" ySplit="4" topLeftCell="E29" activePane="bottomRight" state="frozen"/>
      <selection activeCell="T59" sqref="T59"/>
      <selection pane="topRight" activeCell="T59" sqref="T59"/>
      <selection pane="bottomLeft" activeCell="T59" sqref="T59"/>
      <selection pane="bottomRight" activeCell="B1" sqref="B1"/>
    </sheetView>
  </sheetViews>
  <sheetFormatPr defaultRowHeight="18.75" x14ac:dyDescent="0.4"/>
  <cols>
    <col min="1" max="1" width="3.375" customWidth="1"/>
    <col min="2" max="2" width="5.125" customWidth="1"/>
    <col min="3" max="3" width="13" customWidth="1"/>
    <col min="4" max="4" width="14.625" customWidth="1"/>
    <col min="5" max="5" width="20.375" customWidth="1"/>
    <col min="7" max="7" width="18.625" customWidth="1"/>
    <col min="9" max="9" width="19.5" customWidth="1"/>
  </cols>
  <sheetData>
    <row r="1" spans="2:10" ht="24" x14ac:dyDescent="0.4">
      <c r="B1" s="85" t="s">
        <v>75</v>
      </c>
      <c r="C1" s="85"/>
      <c r="D1" s="85"/>
      <c r="E1" s="85"/>
      <c r="F1" s="86"/>
    </row>
    <row r="2" spans="2:10" ht="19.5" thickBot="1" x14ac:dyDescent="0.45">
      <c r="D2" t="s">
        <v>62</v>
      </c>
    </row>
    <row r="3" spans="2:10" x14ac:dyDescent="0.4">
      <c r="B3" s="139"/>
      <c r="C3" s="141" t="s">
        <v>63</v>
      </c>
      <c r="D3" s="149" t="s">
        <v>64</v>
      </c>
      <c r="E3" s="147" t="s">
        <v>65</v>
      </c>
      <c r="F3" s="146"/>
      <c r="G3" s="147" t="s">
        <v>66</v>
      </c>
      <c r="H3" s="148"/>
      <c r="I3" s="145" t="s">
        <v>67</v>
      </c>
      <c r="J3" s="146"/>
    </row>
    <row r="4" spans="2:10" ht="19.5" thickBot="1" x14ac:dyDescent="0.45">
      <c r="B4" s="140"/>
      <c r="C4" s="142"/>
      <c r="D4" s="150"/>
      <c r="E4" s="110" t="s">
        <v>68</v>
      </c>
      <c r="F4" s="89" t="s">
        <v>69</v>
      </c>
      <c r="G4" s="90" t="s">
        <v>68</v>
      </c>
      <c r="H4" s="87" t="s">
        <v>69</v>
      </c>
      <c r="I4" s="88" t="s">
        <v>70</v>
      </c>
      <c r="J4" s="89" t="s">
        <v>69</v>
      </c>
    </row>
    <row r="5" spans="2:10" x14ac:dyDescent="0.4">
      <c r="B5" s="91">
        <v>1</v>
      </c>
      <c r="C5" s="106" t="s">
        <v>12</v>
      </c>
      <c r="D5" s="23">
        <v>628949</v>
      </c>
      <c r="E5" s="24">
        <v>2253367960</v>
      </c>
      <c r="F5" s="25">
        <f t="shared" ref="F5:F47" si="0">E5/D5</f>
        <v>3582.7514790547407</v>
      </c>
      <c r="G5" s="26">
        <v>598227134</v>
      </c>
      <c r="H5" s="27">
        <f t="shared" ref="H5:H47" si="1">G5/D5</f>
        <v>951.15364520811704</v>
      </c>
      <c r="I5" s="24">
        <v>0</v>
      </c>
      <c r="J5" s="25">
        <f t="shared" ref="J5:J47" si="2">I5/D5</f>
        <v>0</v>
      </c>
    </row>
    <row r="6" spans="2:10" x14ac:dyDescent="0.4">
      <c r="B6" s="94">
        <v>2</v>
      </c>
      <c r="C6" s="107" t="s">
        <v>13</v>
      </c>
      <c r="D6" s="28">
        <v>182848</v>
      </c>
      <c r="E6" s="29">
        <v>1358849032</v>
      </c>
      <c r="F6" s="30">
        <f t="shared" si="0"/>
        <v>7431.5772226111303</v>
      </c>
      <c r="G6" s="31">
        <v>137324360</v>
      </c>
      <c r="H6" s="32">
        <f t="shared" si="1"/>
        <v>751.03014525726292</v>
      </c>
      <c r="I6" s="29">
        <v>3888417226</v>
      </c>
      <c r="J6" s="30">
        <f t="shared" si="2"/>
        <v>21265.844996937347</v>
      </c>
    </row>
    <row r="7" spans="2:10" x14ac:dyDescent="0.4">
      <c r="B7" s="94">
        <v>3</v>
      </c>
      <c r="C7" s="107" t="s">
        <v>14</v>
      </c>
      <c r="D7" s="28">
        <v>44419</v>
      </c>
      <c r="E7" s="29">
        <v>-381943466</v>
      </c>
      <c r="F7" s="30">
        <f t="shared" si="0"/>
        <v>-8598.6507125329244</v>
      </c>
      <c r="G7" s="31">
        <v>26775954</v>
      </c>
      <c r="H7" s="32">
        <f t="shared" si="1"/>
        <v>602.80407033026404</v>
      </c>
      <c r="I7" s="29">
        <v>0</v>
      </c>
      <c r="J7" s="30">
        <f t="shared" si="2"/>
        <v>0</v>
      </c>
    </row>
    <row r="8" spans="2:10" x14ac:dyDescent="0.4">
      <c r="B8" s="94">
        <v>4</v>
      </c>
      <c r="C8" s="107" t="s">
        <v>15</v>
      </c>
      <c r="D8" s="28">
        <v>81134</v>
      </c>
      <c r="E8" s="29">
        <v>1309370788</v>
      </c>
      <c r="F8" s="30">
        <f t="shared" si="0"/>
        <v>16138.373406956393</v>
      </c>
      <c r="G8" s="31">
        <v>340393691</v>
      </c>
      <c r="H8" s="32">
        <f t="shared" si="1"/>
        <v>4195.4506248921534</v>
      </c>
      <c r="I8" s="29">
        <v>0</v>
      </c>
      <c r="J8" s="30">
        <f t="shared" si="2"/>
        <v>0</v>
      </c>
    </row>
    <row r="9" spans="2:10" x14ac:dyDescent="0.4">
      <c r="B9" s="94">
        <v>5</v>
      </c>
      <c r="C9" s="107" t="s">
        <v>16</v>
      </c>
      <c r="D9" s="28">
        <v>20977</v>
      </c>
      <c r="E9" s="29">
        <v>85080784</v>
      </c>
      <c r="F9" s="30">
        <f t="shared" si="0"/>
        <v>4055.9080898126522</v>
      </c>
      <c r="G9" s="31">
        <v>98732026</v>
      </c>
      <c r="H9" s="32">
        <f t="shared" si="1"/>
        <v>4706.6799828383464</v>
      </c>
      <c r="I9" s="29">
        <v>0</v>
      </c>
      <c r="J9" s="30">
        <f t="shared" si="2"/>
        <v>0</v>
      </c>
    </row>
    <row r="10" spans="2:10" x14ac:dyDescent="0.4">
      <c r="B10" s="94">
        <v>6</v>
      </c>
      <c r="C10" s="107" t="s">
        <v>17</v>
      </c>
      <c r="D10" s="28">
        <v>68603</v>
      </c>
      <c r="E10" s="29">
        <v>-602481787</v>
      </c>
      <c r="F10" s="30">
        <f t="shared" si="0"/>
        <v>-8782.1492791860419</v>
      </c>
      <c r="G10" s="31">
        <v>406656065</v>
      </c>
      <c r="H10" s="32">
        <f t="shared" si="1"/>
        <v>5927.6717490488754</v>
      </c>
      <c r="I10" s="29">
        <v>0</v>
      </c>
      <c r="J10" s="30">
        <f t="shared" si="2"/>
        <v>0</v>
      </c>
    </row>
    <row r="11" spans="2:10" x14ac:dyDescent="0.4">
      <c r="B11" s="94">
        <v>7</v>
      </c>
      <c r="C11" s="107" t="s">
        <v>18</v>
      </c>
      <c r="D11" s="28">
        <v>15926</v>
      </c>
      <c r="E11" s="29">
        <v>139683812</v>
      </c>
      <c r="F11" s="30">
        <f t="shared" si="0"/>
        <v>8770.8032148687689</v>
      </c>
      <c r="G11" s="31">
        <v>131918000</v>
      </c>
      <c r="H11" s="32">
        <f t="shared" si="1"/>
        <v>8283.1847293733517</v>
      </c>
      <c r="I11" s="29">
        <v>0</v>
      </c>
      <c r="J11" s="30">
        <f t="shared" si="2"/>
        <v>0</v>
      </c>
    </row>
    <row r="12" spans="2:10" x14ac:dyDescent="0.4">
      <c r="B12" s="94">
        <v>8</v>
      </c>
      <c r="C12" s="107" t="s">
        <v>19</v>
      </c>
      <c r="D12" s="28">
        <v>73086</v>
      </c>
      <c r="E12" s="29">
        <v>653889158</v>
      </c>
      <c r="F12" s="30">
        <f t="shared" si="0"/>
        <v>8946.845606545714</v>
      </c>
      <c r="G12" s="31">
        <v>38619858</v>
      </c>
      <c r="H12" s="32">
        <f t="shared" si="1"/>
        <v>528.41663246038911</v>
      </c>
      <c r="I12" s="29">
        <v>0</v>
      </c>
      <c r="J12" s="30">
        <f t="shared" si="2"/>
        <v>0</v>
      </c>
    </row>
    <row r="13" spans="2:10" x14ac:dyDescent="0.4">
      <c r="B13" s="94">
        <v>9</v>
      </c>
      <c r="C13" s="107" t="s">
        <v>20</v>
      </c>
      <c r="D13" s="28">
        <v>18664</v>
      </c>
      <c r="E13" s="29">
        <v>433910706</v>
      </c>
      <c r="F13" s="30">
        <f t="shared" si="0"/>
        <v>23248.537612516073</v>
      </c>
      <c r="G13" s="31">
        <v>10974621</v>
      </c>
      <c r="H13" s="32">
        <f t="shared" si="1"/>
        <v>588.01012644663524</v>
      </c>
      <c r="I13" s="29">
        <v>0</v>
      </c>
      <c r="J13" s="30">
        <f t="shared" si="2"/>
        <v>0</v>
      </c>
    </row>
    <row r="14" spans="2:10" x14ac:dyDescent="0.4">
      <c r="B14" s="94">
        <v>10</v>
      </c>
      <c r="C14" s="107" t="s">
        <v>21</v>
      </c>
      <c r="D14" s="28">
        <v>31829</v>
      </c>
      <c r="E14" s="29">
        <v>744497381</v>
      </c>
      <c r="F14" s="30">
        <f t="shared" si="0"/>
        <v>23390.536334789031</v>
      </c>
      <c r="G14" s="31">
        <v>19513000</v>
      </c>
      <c r="H14" s="32">
        <f t="shared" si="1"/>
        <v>613.05727481227814</v>
      </c>
      <c r="I14" s="29">
        <v>1123155230</v>
      </c>
      <c r="J14" s="30">
        <f t="shared" si="2"/>
        <v>35287.166734738763</v>
      </c>
    </row>
    <row r="15" spans="2:10" x14ac:dyDescent="0.4">
      <c r="B15" s="94">
        <v>11</v>
      </c>
      <c r="C15" s="107" t="s">
        <v>22</v>
      </c>
      <c r="D15" s="28">
        <v>84057</v>
      </c>
      <c r="E15" s="29">
        <v>735104467</v>
      </c>
      <c r="F15" s="30">
        <f t="shared" si="0"/>
        <v>8745.3093377113146</v>
      </c>
      <c r="G15" s="31">
        <v>41124529</v>
      </c>
      <c r="H15" s="32">
        <f t="shared" si="1"/>
        <v>489.24573801111148</v>
      </c>
      <c r="I15" s="29">
        <v>0</v>
      </c>
      <c r="J15" s="30">
        <f t="shared" si="2"/>
        <v>0</v>
      </c>
    </row>
    <row r="16" spans="2:10" x14ac:dyDescent="0.4">
      <c r="B16" s="94">
        <v>12</v>
      </c>
      <c r="C16" s="107" t="s">
        <v>23</v>
      </c>
      <c r="D16" s="28">
        <v>53926</v>
      </c>
      <c r="E16" s="29">
        <v>935388484</v>
      </c>
      <c r="F16" s="30">
        <f t="shared" si="0"/>
        <v>17345.779104699031</v>
      </c>
      <c r="G16" s="31">
        <v>35370182</v>
      </c>
      <c r="H16" s="32">
        <f t="shared" si="1"/>
        <v>655.90219931016577</v>
      </c>
      <c r="I16" s="29">
        <v>0</v>
      </c>
      <c r="J16" s="30">
        <f t="shared" si="2"/>
        <v>0</v>
      </c>
    </row>
    <row r="17" spans="2:10" x14ac:dyDescent="0.4">
      <c r="B17" s="94">
        <v>13</v>
      </c>
      <c r="C17" s="107" t="s">
        <v>24</v>
      </c>
      <c r="D17" s="28">
        <v>61752</v>
      </c>
      <c r="E17" s="29">
        <v>435461645</v>
      </c>
      <c r="F17" s="30">
        <f t="shared" si="0"/>
        <v>7051.7820475450189</v>
      </c>
      <c r="G17" s="31">
        <v>335491000</v>
      </c>
      <c r="H17" s="32">
        <f t="shared" si="1"/>
        <v>5432.8766679621713</v>
      </c>
      <c r="I17" s="29">
        <v>300069289</v>
      </c>
      <c r="J17" s="30">
        <f t="shared" si="2"/>
        <v>4859.2642991320117</v>
      </c>
    </row>
    <row r="18" spans="2:10" x14ac:dyDescent="0.4">
      <c r="B18" s="94">
        <v>14</v>
      </c>
      <c r="C18" s="107" t="s">
        <v>25</v>
      </c>
      <c r="D18" s="28">
        <v>21523</v>
      </c>
      <c r="E18" s="29">
        <v>400477997</v>
      </c>
      <c r="F18" s="30">
        <f t="shared" si="0"/>
        <v>18606.978441667055</v>
      </c>
      <c r="G18" s="31">
        <v>13016209</v>
      </c>
      <c r="H18" s="32">
        <f t="shared" si="1"/>
        <v>604.7581192212981</v>
      </c>
      <c r="I18" s="29">
        <v>200352733</v>
      </c>
      <c r="J18" s="30">
        <f t="shared" si="2"/>
        <v>9308.7735445802173</v>
      </c>
    </row>
    <row r="19" spans="2:10" x14ac:dyDescent="0.4">
      <c r="B19" s="94">
        <v>15</v>
      </c>
      <c r="C19" s="107" t="s">
        <v>26</v>
      </c>
      <c r="D19" s="28">
        <v>25355</v>
      </c>
      <c r="E19" s="29">
        <v>11797993</v>
      </c>
      <c r="F19" s="30">
        <f t="shared" si="0"/>
        <v>465.31228554525734</v>
      </c>
      <c r="G19" s="31">
        <v>41007000</v>
      </c>
      <c r="H19" s="32">
        <f t="shared" si="1"/>
        <v>1617.314139223033</v>
      </c>
      <c r="I19" s="29">
        <v>0</v>
      </c>
      <c r="J19" s="30">
        <f t="shared" si="2"/>
        <v>0</v>
      </c>
    </row>
    <row r="20" spans="2:10" x14ac:dyDescent="0.4">
      <c r="B20" s="94">
        <v>16</v>
      </c>
      <c r="C20" s="107" t="s">
        <v>27</v>
      </c>
      <c r="D20" s="28">
        <v>54545</v>
      </c>
      <c r="E20" s="29">
        <v>542071868</v>
      </c>
      <c r="F20" s="30">
        <f t="shared" si="0"/>
        <v>9938.0670638921983</v>
      </c>
      <c r="G20" s="31">
        <v>79089941</v>
      </c>
      <c r="H20" s="32">
        <f t="shared" si="1"/>
        <v>1449.9943349527912</v>
      </c>
      <c r="I20" s="29">
        <v>1328900746</v>
      </c>
      <c r="J20" s="30">
        <f t="shared" si="2"/>
        <v>24363.383371528096</v>
      </c>
    </row>
    <row r="21" spans="2:10" x14ac:dyDescent="0.4">
      <c r="B21" s="94">
        <v>17</v>
      </c>
      <c r="C21" s="107" t="s">
        <v>28</v>
      </c>
      <c r="D21" s="28">
        <v>24955</v>
      </c>
      <c r="E21" s="29">
        <v>86045079</v>
      </c>
      <c r="F21" s="30">
        <f t="shared" si="0"/>
        <v>3448.0095772390305</v>
      </c>
      <c r="G21" s="31">
        <v>11537017</v>
      </c>
      <c r="H21" s="32">
        <f t="shared" si="1"/>
        <v>462.31284311761169</v>
      </c>
      <c r="I21" s="29">
        <v>898614452</v>
      </c>
      <c r="J21" s="30">
        <f t="shared" si="2"/>
        <v>36009.394990983768</v>
      </c>
    </row>
    <row r="22" spans="2:10" x14ac:dyDescent="0.4">
      <c r="B22" s="94">
        <v>18</v>
      </c>
      <c r="C22" s="107" t="s">
        <v>29</v>
      </c>
      <c r="D22" s="28">
        <v>29619</v>
      </c>
      <c r="E22" s="29">
        <v>-2199861811</v>
      </c>
      <c r="F22" s="30">
        <f t="shared" si="0"/>
        <v>-74271.981194503533</v>
      </c>
      <c r="G22" s="31">
        <v>24736634</v>
      </c>
      <c r="H22" s="32">
        <f t="shared" si="1"/>
        <v>835.16101151288024</v>
      </c>
      <c r="I22" s="29">
        <v>0</v>
      </c>
      <c r="J22" s="30">
        <f t="shared" si="2"/>
        <v>0</v>
      </c>
    </row>
    <row r="23" spans="2:10" x14ac:dyDescent="0.4">
      <c r="B23" s="94">
        <v>19</v>
      </c>
      <c r="C23" s="107" t="s">
        <v>30</v>
      </c>
      <c r="D23" s="28">
        <v>28823</v>
      </c>
      <c r="E23" s="29">
        <v>102505066</v>
      </c>
      <c r="F23" s="30">
        <f t="shared" si="0"/>
        <v>3556.3635291260453</v>
      </c>
      <c r="G23" s="31">
        <v>16864835</v>
      </c>
      <c r="H23" s="32">
        <f t="shared" si="1"/>
        <v>585.11726746001455</v>
      </c>
      <c r="I23" s="29">
        <v>0</v>
      </c>
      <c r="J23" s="30">
        <f t="shared" si="2"/>
        <v>0</v>
      </c>
    </row>
    <row r="24" spans="2:10" x14ac:dyDescent="0.4">
      <c r="B24" s="94">
        <v>20</v>
      </c>
      <c r="C24" s="107" t="s">
        <v>31</v>
      </c>
      <c r="D24" s="28">
        <v>39966</v>
      </c>
      <c r="E24" s="29">
        <v>79699311</v>
      </c>
      <c r="F24" s="30">
        <f t="shared" si="0"/>
        <v>1994.1778261522295</v>
      </c>
      <c r="G24" s="31">
        <v>62184000</v>
      </c>
      <c r="H24" s="32">
        <f t="shared" si="1"/>
        <v>1555.9225341540309</v>
      </c>
      <c r="I24" s="29">
        <v>939744372</v>
      </c>
      <c r="J24" s="30">
        <f t="shared" si="2"/>
        <v>23513.595856478005</v>
      </c>
    </row>
    <row r="25" spans="2:10" x14ac:dyDescent="0.4">
      <c r="B25" s="94">
        <v>21</v>
      </c>
      <c r="C25" s="107" t="s">
        <v>32</v>
      </c>
      <c r="D25" s="28">
        <v>28615</v>
      </c>
      <c r="E25" s="29">
        <v>-376348954</v>
      </c>
      <c r="F25" s="30">
        <f t="shared" si="0"/>
        <v>-13152.156351563865</v>
      </c>
      <c r="G25" s="31">
        <v>481618348</v>
      </c>
      <c r="H25" s="32">
        <f t="shared" si="1"/>
        <v>16830.974943211604</v>
      </c>
      <c r="I25" s="29">
        <v>394314</v>
      </c>
      <c r="J25" s="30">
        <f t="shared" si="2"/>
        <v>13.779975537305608</v>
      </c>
    </row>
    <row r="26" spans="2:10" x14ac:dyDescent="0.4">
      <c r="B26" s="94">
        <v>22</v>
      </c>
      <c r="C26" s="107" t="s">
        <v>33</v>
      </c>
      <c r="D26" s="28">
        <v>15751</v>
      </c>
      <c r="E26" s="29">
        <v>-27327931</v>
      </c>
      <c r="F26" s="30">
        <f t="shared" si="0"/>
        <v>-1734.9965716462448</v>
      </c>
      <c r="G26" s="31">
        <v>99191583</v>
      </c>
      <c r="H26" s="32">
        <f t="shared" si="1"/>
        <v>6297.4784458129643</v>
      </c>
      <c r="I26" s="29">
        <v>0</v>
      </c>
      <c r="J26" s="30">
        <f t="shared" si="2"/>
        <v>0</v>
      </c>
    </row>
    <row r="27" spans="2:10" x14ac:dyDescent="0.4">
      <c r="B27" s="94">
        <v>23</v>
      </c>
      <c r="C27" s="107" t="s">
        <v>34</v>
      </c>
      <c r="D27" s="28">
        <v>26718</v>
      </c>
      <c r="E27" s="29">
        <v>87137614</v>
      </c>
      <c r="F27" s="30">
        <f t="shared" si="0"/>
        <v>3261.3823639493976</v>
      </c>
      <c r="G27" s="31">
        <v>27237163</v>
      </c>
      <c r="H27" s="32">
        <f t="shared" si="1"/>
        <v>1019.4312074257056</v>
      </c>
      <c r="I27" s="29">
        <v>717217469</v>
      </c>
      <c r="J27" s="30">
        <f t="shared" si="2"/>
        <v>26843.980425181526</v>
      </c>
    </row>
    <row r="28" spans="2:10" x14ac:dyDescent="0.4">
      <c r="B28" s="94">
        <v>24</v>
      </c>
      <c r="C28" s="107" t="s">
        <v>35</v>
      </c>
      <c r="D28" s="28">
        <v>30926</v>
      </c>
      <c r="E28" s="29">
        <v>-655576185</v>
      </c>
      <c r="F28" s="30">
        <f t="shared" si="0"/>
        <v>-21198.221076117185</v>
      </c>
      <c r="G28" s="31">
        <v>300996683</v>
      </c>
      <c r="H28" s="32">
        <f t="shared" si="1"/>
        <v>9732.803563344758</v>
      </c>
      <c r="I28" s="29">
        <v>0</v>
      </c>
      <c r="J28" s="30">
        <f t="shared" si="2"/>
        <v>0</v>
      </c>
    </row>
    <row r="29" spans="2:10" x14ac:dyDescent="0.4">
      <c r="B29" s="94">
        <v>25</v>
      </c>
      <c r="C29" s="107" t="s">
        <v>36</v>
      </c>
      <c r="D29" s="28">
        <v>19180</v>
      </c>
      <c r="E29" s="29">
        <v>30062613</v>
      </c>
      <c r="F29" s="30">
        <f t="shared" si="0"/>
        <v>1567.3937956204379</v>
      </c>
      <c r="G29" s="31">
        <v>81910678</v>
      </c>
      <c r="H29" s="32">
        <f t="shared" si="1"/>
        <v>4270.6297184567256</v>
      </c>
      <c r="I29" s="29">
        <v>362623550</v>
      </c>
      <c r="J29" s="30">
        <f t="shared" si="2"/>
        <v>18906.337330552658</v>
      </c>
    </row>
    <row r="30" spans="2:10" x14ac:dyDescent="0.4">
      <c r="B30" s="94">
        <v>26</v>
      </c>
      <c r="C30" s="107" t="s">
        <v>37</v>
      </c>
      <c r="D30" s="28">
        <v>12459</v>
      </c>
      <c r="E30" s="29">
        <v>-350740057</v>
      </c>
      <c r="F30" s="30">
        <f t="shared" si="0"/>
        <v>-28151.541616502127</v>
      </c>
      <c r="G30" s="31">
        <v>24308000</v>
      </c>
      <c r="H30" s="32">
        <f t="shared" si="1"/>
        <v>1951.0394092623806</v>
      </c>
      <c r="I30" s="29">
        <v>0</v>
      </c>
      <c r="J30" s="30">
        <f t="shared" si="2"/>
        <v>0</v>
      </c>
    </row>
    <row r="31" spans="2:10" x14ac:dyDescent="0.4">
      <c r="B31" s="94">
        <v>27</v>
      </c>
      <c r="C31" s="107" t="s">
        <v>38</v>
      </c>
      <c r="D31" s="28">
        <v>15013</v>
      </c>
      <c r="E31" s="29">
        <v>301216998</v>
      </c>
      <c r="F31" s="30">
        <f t="shared" si="0"/>
        <v>20063.744621328184</v>
      </c>
      <c r="G31" s="31">
        <v>57950000</v>
      </c>
      <c r="H31" s="32">
        <f t="shared" si="1"/>
        <v>3859.9880103909945</v>
      </c>
      <c r="I31" s="29">
        <v>7906509</v>
      </c>
      <c r="J31" s="30">
        <f t="shared" si="2"/>
        <v>526.64417504829146</v>
      </c>
    </row>
    <row r="32" spans="2:10" x14ac:dyDescent="0.4">
      <c r="B32" s="94">
        <v>28</v>
      </c>
      <c r="C32" s="107" t="s">
        <v>39</v>
      </c>
      <c r="D32" s="28">
        <v>112091</v>
      </c>
      <c r="E32" s="29">
        <v>411348008</v>
      </c>
      <c r="F32" s="30">
        <f t="shared" si="0"/>
        <v>3669.7683846160708</v>
      </c>
      <c r="G32" s="31">
        <v>535950191</v>
      </c>
      <c r="H32" s="32">
        <f t="shared" si="1"/>
        <v>4781.3846874414539</v>
      </c>
      <c r="I32" s="29">
        <v>2520900000</v>
      </c>
      <c r="J32" s="30">
        <f t="shared" si="2"/>
        <v>22489.762782025318</v>
      </c>
    </row>
    <row r="33" spans="2:10" x14ac:dyDescent="0.4">
      <c r="B33" s="94">
        <v>29</v>
      </c>
      <c r="C33" s="107" t="s">
        <v>40</v>
      </c>
      <c r="D33" s="28">
        <v>18220</v>
      </c>
      <c r="E33" s="29">
        <v>115479704</v>
      </c>
      <c r="F33" s="30">
        <f t="shared" si="0"/>
        <v>6338.0737650933042</v>
      </c>
      <c r="G33" s="31">
        <v>43300308</v>
      </c>
      <c r="H33" s="32">
        <f t="shared" si="1"/>
        <v>2376.5262349066961</v>
      </c>
      <c r="I33" s="29">
        <v>0</v>
      </c>
      <c r="J33" s="30">
        <f t="shared" si="2"/>
        <v>0</v>
      </c>
    </row>
    <row r="34" spans="2:10" x14ac:dyDescent="0.4">
      <c r="B34" s="94">
        <v>30</v>
      </c>
      <c r="C34" s="107" t="s">
        <v>41</v>
      </c>
      <c r="D34" s="28">
        <v>12304</v>
      </c>
      <c r="E34" s="29">
        <v>90610877</v>
      </c>
      <c r="F34" s="30">
        <f t="shared" si="0"/>
        <v>7364.3430591677507</v>
      </c>
      <c r="G34" s="31">
        <v>6418996</v>
      </c>
      <c r="H34" s="32">
        <f t="shared" si="1"/>
        <v>521.69993498049416</v>
      </c>
      <c r="I34" s="29">
        <v>464337255</v>
      </c>
      <c r="J34" s="30">
        <f t="shared" si="2"/>
        <v>37738.723585825748</v>
      </c>
    </row>
    <row r="35" spans="2:10" x14ac:dyDescent="0.4">
      <c r="B35" s="94">
        <v>31</v>
      </c>
      <c r="C35" s="107" t="s">
        <v>42</v>
      </c>
      <c r="D35" s="28">
        <v>15380</v>
      </c>
      <c r="E35" s="29">
        <v>293072957</v>
      </c>
      <c r="F35" s="30">
        <f t="shared" si="0"/>
        <v>19055.458842652795</v>
      </c>
      <c r="G35" s="31">
        <v>15722000</v>
      </c>
      <c r="H35" s="32">
        <f t="shared" si="1"/>
        <v>1022.2366710013004</v>
      </c>
      <c r="I35" s="29">
        <v>398699550</v>
      </c>
      <c r="J35" s="30">
        <f t="shared" si="2"/>
        <v>25923.247724317294</v>
      </c>
    </row>
    <row r="36" spans="2:10" x14ac:dyDescent="0.4">
      <c r="B36" s="94">
        <v>32</v>
      </c>
      <c r="C36" s="107" t="s">
        <v>43</v>
      </c>
      <c r="D36" s="28">
        <v>6047</v>
      </c>
      <c r="E36" s="29">
        <v>47420752</v>
      </c>
      <c r="F36" s="30">
        <f t="shared" si="0"/>
        <v>7842.0294360840089</v>
      </c>
      <c r="G36" s="31">
        <v>5522182</v>
      </c>
      <c r="H36" s="32">
        <f t="shared" si="1"/>
        <v>913.21018686952209</v>
      </c>
      <c r="I36" s="29">
        <v>459433643</v>
      </c>
      <c r="J36" s="30">
        <f t="shared" si="2"/>
        <v>75977.119728791135</v>
      </c>
    </row>
    <row r="37" spans="2:10" x14ac:dyDescent="0.4">
      <c r="B37" s="94">
        <v>33</v>
      </c>
      <c r="C37" s="107" t="s">
        <v>44</v>
      </c>
      <c r="D37" s="28">
        <v>5403</v>
      </c>
      <c r="E37" s="29">
        <v>160998923</v>
      </c>
      <c r="F37" s="30">
        <f t="shared" si="0"/>
        <v>29798.060892096983</v>
      </c>
      <c r="G37" s="31">
        <v>1536906</v>
      </c>
      <c r="H37" s="32">
        <f t="shared" si="1"/>
        <v>284.45419211549137</v>
      </c>
      <c r="I37" s="29">
        <v>60000000</v>
      </c>
      <c r="J37" s="30">
        <f t="shared" si="2"/>
        <v>11104.94169905608</v>
      </c>
    </row>
    <row r="38" spans="2:10" x14ac:dyDescent="0.4">
      <c r="B38" s="94">
        <v>34</v>
      </c>
      <c r="C38" s="107" t="s">
        <v>45</v>
      </c>
      <c r="D38" s="28">
        <v>3071</v>
      </c>
      <c r="E38" s="29">
        <v>112721582</v>
      </c>
      <c r="F38" s="30">
        <f t="shared" si="0"/>
        <v>36705.171605340278</v>
      </c>
      <c r="G38" s="31">
        <v>930066</v>
      </c>
      <c r="H38" s="32">
        <f t="shared" si="1"/>
        <v>302.85444480625205</v>
      </c>
      <c r="I38" s="29">
        <v>250911244</v>
      </c>
      <c r="J38" s="30">
        <f t="shared" si="2"/>
        <v>81703.433409312929</v>
      </c>
    </row>
    <row r="39" spans="2:10" x14ac:dyDescent="0.4">
      <c r="B39" s="94">
        <v>35</v>
      </c>
      <c r="C39" s="107" t="s">
        <v>46</v>
      </c>
      <c r="D39" s="28">
        <v>3780</v>
      </c>
      <c r="E39" s="29">
        <v>21029973</v>
      </c>
      <c r="F39" s="30">
        <f t="shared" si="0"/>
        <v>5563.4849206349209</v>
      </c>
      <c r="G39" s="31">
        <v>27739947</v>
      </c>
      <c r="H39" s="32">
        <f t="shared" si="1"/>
        <v>7338.6103174603177</v>
      </c>
      <c r="I39" s="29">
        <v>0</v>
      </c>
      <c r="J39" s="30">
        <f t="shared" si="2"/>
        <v>0</v>
      </c>
    </row>
    <row r="40" spans="2:10" x14ac:dyDescent="0.4">
      <c r="B40" s="94">
        <v>36</v>
      </c>
      <c r="C40" s="107" t="s">
        <v>47</v>
      </c>
      <c r="D40" s="28">
        <v>9978</v>
      </c>
      <c r="E40" s="29">
        <v>39865642</v>
      </c>
      <c r="F40" s="30">
        <f t="shared" si="0"/>
        <v>3995.3539787532573</v>
      </c>
      <c r="G40" s="31">
        <v>7262650</v>
      </c>
      <c r="H40" s="32">
        <f t="shared" si="1"/>
        <v>727.86630587292041</v>
      </c>
      <c r="I40" s="29">
        <v>59909000</v>
      </c>
      <c r="J40" s="30">
        <f t="shared" si="2"/>
        <v>6004.1090398877532</v>
      </c>
    </row>
    <row r="41" spans="2:10" x14ac:dyDescent="0.4">
      <c r="B41" s="94">
        <v>37</v>
      </c>
      <c r="C41" s="107" t="s">
        <v>48</v>
      </c>
      <c r="D41" s="28">
        <v>1665</v>
      </c>
      <c r="E41" s="29">
        <v>15998072</v>
      </c>
      <c r="F41" s="30">
        <f t="shared" si="0"/>
        <v>9608.4516516516524</v>
      </c>
      <c r="G41" s="31">
        <v>0</v>
      </c>
      <c r="H41" s="32">
        <f t="shared" si="1"/>
        <v>0</v>
      </c>
      <c r="I41" s="29">
        <v>83704013</v>
      </c>
      <c r="J41" s="30">
        <f t="shared" si="2"/>
        <v>50272.680480480478</v>
      </c>
    </row>
    <row r="42" spans="2:10" x14ac:dyDescent="0.4">
      <c r="B42" s="94">
        <v>38</v>
      </c>
      <c r="C42" s="107" t="s">
        <v>49</v>
      </c>
      <c r="D42" s="28">
        <v>13111</v>
      </c>
      <c r="E42" s="29">
        <v>29717524</v>
      </c>
      <c r="F42" s="30">
        <f t="shared" si="0"/>
        <v>2266.6100221188317</v>
      </c>
      <c r="G42" s="31">
        <v>11451014</v>
      </c>
      <c r="H42" s="32">
        <f t="shared" si="1"/>
        <v>873.38982533750288</v>
      </c>
      <c r="I42" s="29">
        <v>253187372</v>
      </c>
      <c r="J42" s="30">
        <f t="shared" si="2"/>
        <v>19311.064907329725</v>
      </c>
    </row>
    <row r="43" spans="2:10" x14ac:dyDescent="0.4">
      <c r="B43" s="94">
        <v>39</v>
      </c>
      <c r="C43" s="107" t="s">
        <v>50</v>
      </c>
      <c r="D43" s="28">
        <v>4311</v>
      </c>
      <c r="E43" s="29">
        <v>92068489</v>
      </c>
      <c r="F43" s="30">
        <f t="shared" si="0"/>
        <v>21356.643238227789</v>
      </c>
      <c r="G43" s="31">
        <v>2218170</v>
      </c>
      <c r="H43" s="32">
        <f t="shared" si="1"/>
        <v>514.53723034098812</v>
      </c>
      <c r="I43" s="29">
        <v>173665742</v>
      </c>
      <c r="J43" s="30">
        <f t="shared" si="2"/>
        <v>40284.328926003247</v>
      </c>
    </row>
    <row r="44" spans="2:10" x14ac:dyDescent="0.4">
      <c r="B44" s="94">
        <v>40</v>
      </c>
      <c r="C44" s="107" t="s">
        <v>51</v>
      </c>
      <c r="D44" s="28">
        <v>3139</v>
      </c>
      <c r="E44" s="29">
        <v>25439011</v>
      </c>
      <c r="F44" s="30">
        <f t="shared" si="0"/>
        <v>8104.1768079006051</v>
      </c>
      <c r="G44" s="31">
        <v>5667881</v>
      </c>
      <c r="H44" s="32">
        <f t="shared" si="1"/>
        <v>1805.6326855686525</v>
      </c>
      <c r="I44" s="29">
        <v>74845220</v>
      </c>
      <c r="J44" s="30">
        <f t="shared" si="2"/>
        <v>23843.650844217904</v>
      </c>
    </row>
    <row r="45" spans="2:10" x14ac:dyDescent="0.4">
      <c r="B45" s="94">
        <v>41</v>
      </c>
      <c r="C45" s="107" t="s">
        <v>52</v>
      </c>
      <c r="D45" s="28">
        <v>3814</v>
      </c>
      <c r="E45" s="29">
        <v>130919105</v>
      </c>
      <c r="F45" s="30">
        <f t="shared" si="0"/>
        <v>34325.932092291558</v>
      </c>
      <c r="G45" s="31">
        <v>1647066</v>
      </c>
      <c r="H45" s="32">
        <f t="shared" si="1"/>
        <v>431.84740429994758</v>
      </c>
      <c r="I45" s="29">
        <v>78311849</v>
      </c>
      <c r="J45" s="30">
        <f t="shared" si="2"/>
        <v>20532.734399580491</v>
      </c>
    </row>
    <row r="46" spans="2:10" x14ac:dyDescent="0.4">
      <c r="B46" s="94">
        <v>42</v>
      </c>
      <c r="C46" s="107" t="s">
        <v>53</v>
      </c>
      <c r="D46" s="28">
        <v>1656</v>
      </c>
      <c r="E46" s="29">
        <v>28244362</v>
      </c>
      <c r="F46" s="30">
        <f t="shared" si="0"/>
        <v>17055.774154589373</v>
      </c>
      <c r="G46" s="31">
        <v>1063635</v>
      </c>
      <c r="H46" s="32">
        <f t="shared" si="1"/>
        <v>642.29166666666663</v>
      </c>
      <c r="I46" s="29">
        <v>142798884</v>
      </c>
      <c r="J46" s="30">
        <f t="shared" si="2"/>
        <v>86231.210144927536</v>
      </c>
    </row>
    <row r="47" spans="2:10" ht="19.5" thickBot="1" x14ac:dyDescent="0.45">
      <c r="B47" s="94">
        <v>43</v>
      </c>
      <c r="C47" s="108" t="s">
        <v>54</v>
      </c>
      <c r="D47" s="33">
        <v>12503</v>
      </c>
      <c r="E47" s="34">
        <v>295064644</v>
      </c>
      <c r="F47" s="35">
        <f t="shared" si="0"/>
        <v>23599.50763816684</v>
      </c>
      <c r="G47" s="36">
        <v>11761606</v>
      </c>
      <c r="H47" s="37">
        <f t="shared" si="1"/>
        <v>940.70271134927623</v>
      </c>
      <c r="I47" s="38">
        <v>400242630</v>
      </c>
      <c r="J47" s="39">
        <f t="shared" si="2"/>
        <v>32011.727585379507</v>
      </c>
    </row>
    <row r="48" spans="2:10" ht="19.5" thickBot="1" x14ac:dyDescent="0.45">
      <c r="B48" s="100"/>
      <c r="C48" s="109" t="s">
        <v>71</v>
      </c>
      <c r="D48" s="112">
        <f>SUM(D5:D47)</f>
        <v>1966091</v>
      </c>
      <c r="E48" s="105">
        <f t="shared" ref="E48" si="3">SUM(E5:E47)</f>
        <v>8041338190</v>
      </c>
      <c r="F48" s="104">
        <f t="shared" ref="F48" si="4">E48/D48</f>
        <v>4090.0132242098662</v>
      </c>
      <c r="G48" s="105">
        <f t="shared" ref="G48" si="5">SUM(G5:G47)</f>
        <v>4220961129</v>
      </c>
      <c r="H48" s="102">
        <f t="shared" ref="H48" si="6">G48/D48</f>
        <v>2146.8798387256743</v>
      </c>
      <c r="I48" s="103">
        <f t="shared" ref="I48" si="7">SUM(I5:I47)</f>
        <v>15188342292</v>
      </c>
      <c r="J48" s="104">
        <f t="shared" ref="J48" si="8">I48/D48</f>
        <v>7725.147153412533</v>
      </c>
    </row>
  </sheetData>
  <mergeCells count="6">
    <mergeCell ref="I3:J3"/>
    <mergeCell ref="B3:B4"/>
    <mergeCell ref="C3:C4"/>
    <mergeCell ref="D3:D4"/>
    <mergeCell ref="E3:F3"/>
    <mergeCell ref="G3:H3"/>
  </mergeCells>
  <phoneticPr fontId="2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86023-F884-4F53-AD1B-A5533F71992C}">
  <sheetPr>
    <pageSetUpPr fitToPage="1"/>
  </sheetPr>
  <dimension ref="B1:J48"/>
  <sheetViews>
    <sheetView workbookViewId="0">
      <pane xSplit="4" ySplit="4" topLeftCell="E5" activePane="bottomRight" state="frozen"/>
      <selection activeCell="T59" sqref="T59"/>
      <selection pane="topRight" activeCell="T59" sqref="T59"/>
      <selection pane="bottomLeft" activeCell="T59" sqref="T59"/>
      <selection pane="bottomRight" activeCell="B2" sqref="B2"/>
    </sheetView>
  </sheetViews>
  <sheetFormatPr defaultRowHeight="18.75" x14ac:dyDescent="0.4"/>
  <cols>
    <col min="1" max="1" width="3.375" customWidth="1"/>
    <col min="2" max="2" width="5.125" customWidth="1"/>
    <col min="3" max="3" width="13" customWidth="1"/>
    <col min="4" max="4" width="14.625" customWidth="1"/>
    <col min="5" max="5" width="20.375" customWidth="1"/>
    <col min="7" max="7" width="18.625" customWidth="1"/>
    <col min="9" max="9" width="19.5" customWidth="1"/>
  </cols>
  <sheetData>
    <row r="1" spans="2:10" ht="24" x14ac:dyDescent="0.4">
      <c r="B1" s="85" t="s">
        <v>76</v>
      </c>
      <c r="C1" s="85"/>
      <c r="D1" s="85"/>
      <c r="E1" s="85"/>
      <c r="F1" s="86"/>
    </row>
    <row r="2" spans="2:10" ht="19.5" thickBot="1" x14ac:dyDescent="0.45">
      <c r="D2" t="s">
        <v>62</v>
      </c>
    </row>
    <row r="3" spans="2:10" x14ac:dyDescent="0.4">
      <c r="B3" s="139"/>
      <c r="C3" s="141" t="s">
        <v>63</v>
      </c>
      <c r="D3" s="149" t="s">
        <v>64</v>
      </c>
      <c r="E3" s="147" t="s">
        <v>65</v>
      </c>
      <c r="F3" s="146"/>
      <c r="G3" s="147" t="s">
        <v>66</v>
      </c>
      <c r="H3" s="148"/>
      <c r="I3" s="145" t="s">
        <v>67</v>
      </c>
      <c r="J3" s="146"/>
    </row>
    <row r="4" spans="2:10" ht="19.5" thickBot="1" x14ac:dyDescent="0.45">
      <c r="B4" s="140"/>
      <c r="C4" s="142"/>
      <c r="D4" s="150"/>
      <c r="E4" s="110" t="s">
        <v>68</v>
      </c>
      <c r="F4" s="89" t="s">
        <v>69</v>
      </c>
      <c r="G4" s="90" t="s">
        <v>68</v>
      </c>
      <c r="H4" s="87" t="s">
        <v>69</v>
      </c>
      <c r="I4" s="88" t="s">
        <v>70</v>
      </c>
      <c r="J4" s="89" t="s">
        <v>69</v>
      </c>
    </row>
    <row r="5" spans="2:10" x14ac:dyDescent="0.4">
      <c r="B5" s="91">
        <v>1</v>
      </c>
      <c r="C5" s="106" t="s">
        <v>12</v>
      </c>
      <c r="D5" s="111">
        <v>613024</v>
      </c>
      <c r="E5" s="44">
        <v>1670830465</v>
      </c>
      <c r="F5" s="75">
        <f t="shared" ref="F5:F48" si="0">E5/D5</f>
        <v>2725.5547335830247</v>
      </c>
      <c r="G5" s="42">
        <v>3302177455</v>
      </c>
      <c r="H5" s="93">
        <f t="shared" ref="H5:H48" si="1">G5/D5</f>
        <v>5386.7017522968108</v>
      </c>
      <c r="I5" s="47">
        <v>2253367960</v>
      </c>
      <c r="J5" s="75">
        <f t="shared" ref="J5:J48" si="2">I5/D5</f>
        <v>3675.8233935376102</v>
      </c>
    </row>
    <row r="6" spans="2:10" x14ac:dyDescent="0.4">
      <c r="B6" s="94">
        <v>2</v>
      </c>
      <c r="C6" s="107" t="s">
        <v>13</v>
      </c>
      <c r="D6" s="111">
        <v>176473</v>
      </c>
      <c r="E6" s="44">
        <v>576666897</v>
      </c>
      <c r="F6" s="59">
        <f t="shared" si="0"/>
        <v>3267.7344239628724</v>
      </c>
      <c r="G6" s="42">
        <v>93436338</v>
      </c>
      <c r="H6" s="96">
        <f t="shared" si="1"/>
        <v>529.46534597360505</v>
      </c>
      <c r="I6" s="47">
        <v>5233472487</v>
      </c>
      <c r="J6" s="59">
        <f t="shared" si="2"/>
        <v>29655.938795169801</v>
      </c>
    </row>
    <row r="7" spans="2:10" x14ac:dyDescent="0.4">
      <c r="B7" s="94">
        <v>3</v>
      </c>
      <c r="C7" s="107" t="s">
        <v>14</v>
      </c>
      <c r="D7" s="111">
        <v>42750</v>
      </c>
      <c r="E7" s="44">
        <v>-134512653</v>
      </c>
      <c r="F7" s="59">
        <f t="shared" si="0"/>
        <v>-3146.4948070175437</v>
      </c>
      <c r="G7" s="42">
        <v>25164712</v>
      </c>
      <c r="H7" s="96">
        <f t="shared" si="1"/>
        <v>588.64823391812865</v>
      </c>
      <c r="I7" s="47">
        <v>0</v>
      </c>
      <c r="J7" s="59">
        <f t="shared" si="2"/>
        <v>0</v>
      </c>
    </row>
    <row r="8" spans="2:10" x14ac:dyDescent="0.4">
      <c r="B8" s="94">
        <v>4</v>
      </c>
      <c r="C8" s="107" t="s">
        <v>15</v>
      </c>
      <c r="D8" s="111">
        <v>78695</v>
      </c>
      <c r="E8" s="44">
        <v>1441832871</v>
      </c>
      <c r="F8" s="59">
        <f t="shared" si="0"/>
        <v>18321.785005400598</v>
      </c>
      <c r="G8" s="42">
        <v>343241881</v>
      </c>
      <c r="H8" s="96">
        <f t="shared" si="1"/>
        <v>4361.6733083423342</v>
      </c>
      <c r="I8" s="47">
        <v>0</v>
      </c>
      <c r="J8" s="59">
        <f t="shared" si="2"/>
        <v>0</v>
      </c>
    </row>
    <row r="9" spans="2:10" x14ac:dyDescent="0.4">
      <c r="B9" s="94">
        <v>5</v>
      </c>
      <c r="C9" s="107" t="s">
        <v>16</v>
      </c>
      <c r="D9" s="111">
        <v>20169</v>
      </c>
      <c r="E9" s="44">
        <v>206152953</v>
      </c>
      <c r="F9" s="59">
        <f t="shared" si="0"/>
        <v>10221.277852149338</v>
      </c>
      <c r="G9" s="42">
        <v>38514159</v>
      </c>
      <c r="H9" s="96">
        <f t="shared" si="1"/>
        <v>1909.5720660419456</v>
      </c>
      <c r="I9" s="47">
        <v>0</v>
      </c>
      <c r="J9" s="59">
        <f t="shared" si="2"/>
        <v>0</v>
      </c>
    </row>
    <row r="10" spans="2:10" x14ac:dyDescent="0.4">
      <c r="B10" s="94">
        <v>6</v>
      </c>
      <c r="C10" s="107" t="s">
        <v>17</v>
      </c>
      <c r="D10" s="111">
        <v>65916</v>
      </c>
      <c r="E10" s="44">
        <v>141838120</v>
      </c>
      <c r="F10" s="59">
        <f t="shared" si="0"/>
        <v>2151.801080162631</v>
      </c>
      <c r="G10" s="42">
        <v>388425624</v>
      </c>
      <c r="H10" s="96">
        <f t="shared" si="1"/>
        <v>5892.7365738212275</v>
      </c>
      <c r="I10" s="47">
        <v>0</v>
      </c>
      <c r="J10" s="59">
        <f t="shared" si="2"/>
        <v>0</v>
      </c>
    </row>
    <row r="11" spans="2:10" x14ac:dyDescent="0.4">
      <c r="B11" s="94">
        <v>7</v>
      </c>
      <c r="C11" s="107" t="s">
        <v>18</v>
      </c>
      <c r="D11" s="111">
        <v>15294</v>
      </c>
      <c r="E11" s="44">
        <v>74524414</v>
      </c>
      <c r="F11" s="59">
        <f t="shared" si="0"/>
        <v>4872.7876291356088</v>
      </c>
      <c r="G11" s="42">
        <v>32127252</v>
      </c>
      <c r="H11" s="96">
        <f t="shared" si="1"/>
        <v>2100.6441741859553</v>
      </c>
      <c r="I11" s="47">
        <v>79041906</v>
      </c>
      <c r="J11" s="59">
        <f t="shared" si="2"/>
        <v>5168.1643781875246</v>
      </c>
    </row>
    <row r="12" spans="2:10" x14ac:dyDescent="0.4">
      <c r="B12" s="94">
        <v>8</v>
      </c>
      <c r="C12" s="107" t="s">
        <v>19</v>
      </c>
      <c r="D12" s="111">
        <v>70091</v>
      </c>
      <c r="E12" s="44">
        <v>453376246</v>
      </c>
      <c r="F12" s="59">
        <f t="shared" si="0"/>
        <v>6468.3946013040195</v>
      </c>
      <c r="G12" s="42">
        <v>44863372</v>
      </c>
      <c r="H12" s="96">
        <f t="shared" si="1"/>
        <v>640.07321910088319</v>
      </c>
      <c r="I12" s="47">
        <v>0</v>
      </c>
      <c r="J12" s="59">
        <f t="shared" si="2"/>
        <v>0</v>
      </c>
    </row>
    <row r="13" spans="2:10" x14ac:dyDescent="0.4">
      <c r="B13" s="94">
        <v>9</v>
      </c>
      <c r="C13" s="107" t="s">
        <v>20</v>
      </c>
      <c r="D13" s="111">
        <v>17773</v>
      </c>
      <c r="E13" s="44">
        <v>617505713</v>
      </c>
      <c r="F13" s="59">
        <f t="shared" si="0"/>
        <v>34744.033815337869</v>
      </c>
      <c r="G13" s="42">
        <v>10812639</v>
      </c>
      <c r="H13" s="96">
        <f t="shared" si="1"/>
        <v>608.37444438192767</v>
      </c>
      <c r="I13" s="47">
        <v>0</v>
      </c>
      <c r="J13" s="59">
        <f t="shared" si="2"/>
        <v>0</v>
      </c>
    </row>
    <row r="14" spans="2:10" x14ac:dyDescent="0.4">
      <c r="B14" s="94">
        <v>10</v>
      </c>
      <c r="C14" s="107" t="s">
        <v>21</v>
      </c>
      <c r="D14" s="111">
        <v>30432</v>
      </c>
      <c r="E14" s="44">
        <v>683698680</v>
      </c>
      <c r="F14" s="59">
        <f t="shared" si="0"/>
        <v>22466.439274447948</v>
      </c>
      <c r="G14" s="42">
        <v>24446000</v>
      </c>
      <c r="H14" s="96">
        <f t="shared" si="1"/>
        <v>803.29915878023132</v>
      </c>
      <c r="I14" s="47">
        <v>1501771678</v>
      </c>
      <c r="J14" s="59">
        <f t="shared" si="2"/>
        <v>49348.438420084123</v>
      </c>
    </row>
    <row r="15" spans="2:10" x14ac:dyDescent="0.4">
      <c r="B15" s="94">
        <v>11</v>
      </c>
      <c r="C15" s="107" t="s">
        <v>22</v>
      </c>
      <c r="D15" s="111">
        <v>81035</v>
      </c>
      <c r="E15" s="44">
        <v>341651621</v>
      </c>
      <c r="F15" s="59">
        <f t="shared" si="0"/>
        <v>4216.0994755352622</v>
      </c>
      <c r="G15" s="42">
        <v>38936400</v>
      </c>
      <c r="H15" s="96">
        <f t="shared" si="1"/>
        <v>480.48867773184429</v>
      </c>
      <c r="I15" s="47">
        <v>727682000</v>
      </c>
      <c r="J15" s="59">
        <f t="shared" si="2"/>
        <v>8979.8482137348055</v>
      </c>
    </row>
    <row r="16" spans="2:10" x14ac:dyDescent="0.4">
      <c r="B16" s="94">
        <v>12</v>
      </c>
      <c r="C16" s="107" t="s">
        <v>23</v>
      </c>
      <c r="D16" s="111">
        <v>52302</v>
      </c>
      <c r="E16" s="44">
        <v>959177331</v>
      </c>
      <c r="F16" s="59">
        <f t="shared" si="0"/>
        <v>18339.209418377883</v>
      </c>
      <c r="G16" s="42">
        <v>17360004</v>
      </c>
      <c r="H16" s="96">
        <f t="shared" si="1"/>
        <v>331.91854995984858</v>
      </c>
      <c r="I16" s="47">
        <v>0</v>
      </c>
      <c r="J16" s="59">
        <f t="shared" si="2"/>
        <v>0</v>
      </c>
    </row>
    <row r="17" spans="2:10" x14ac:dyDescent="0.4">
      <c r="B17" s="94">
        <v>13</v>
      </c>
      <c r="C17" s="107" t="s">
        <v>24</v>
      </c>
      <c r="D17" s="111">
        <v>59056</v>
      </c>
      <c r="E17" s="44">
        <v>179891697</v>
      </c>
      <c r="F17" s="59">
        <f t="shared" si="0"/>
        <v>3046.1205804659985</v>
      </c>
      <c r="G17" s="42">
        <v>138907000</v>
      </c>
      <c r="H17" s="96">
        <f t="shared" si="1"/>
        <v>2352.1234082904361</v>
      </c>
      <c r="I17" s="47">
        <v>635549535</v>
      </c>
      <c r="J17" s="59">
        <f t="shared" si="2"/>
        <v>10761.81141628285</v>
      </c>
    </row>
    <row r="18" spans="2:10" x14ac:dyDescent="0.4">
      <c r="B18" s="94">
        <v>14</v>
      </c>
      <c r="C18" s="107" t="s">
        <v>25</v>
      </c>
      <c r="D18" s="111">
        <v>20710</v>
      </c>
      <c r="E18" s="44">
        <v>590551429</v>
      </c>
      <c r="F18" s="59">
        <f t="shared" si="0"/>
        <v>28515.279043940125</v>
      </c>
      <c r="G18" s="42">
        <v>11963529</v>
      </c>
      <c r="H18" s="96">
        <f t="shared" si="1"/>
        <v>577.66919362626754</v>
      </c>
      <c r="I18" s="47">
        <v>200375240</v>
      </c>
      <c r="J18" s="59">
        <f t="shared" si="2"/>
        <v>9675.2892322549487</v>
      </c>
    </row>
    <row r="19" spans="2:10" x14ac:dyDescent="0.4">
      <c r="B19" s="94">
        <v>15</v>
      </c>
      <c r="C19" s="107" t="s">
        <v>26</v>
      </c>
      <c r="D19" s="111">
        <v>24486</v>
      </c>
      <c r="E19" s="44">
        <v>111315746</v>
      </c>
      <c r="F19" s="59">
        <f t="shared" si="0"/>
        <v>4546.0976067957199</v>
      </c>
      <c r="G19" s="42">
        <v>32611000</v>
      </c>
      <c r="H19" s="96">
        <f t="shared" si="1"/>
        <v>1331.8222657845299</v>
      </c>
      <c r="I19" s="47">
        <v>0</v>
      </c>
      <c r="J19" s="59">
        <f t="shared" si="2"/>
        <v>0</v>
      </c>
    </row>
    <row r="20" spans="2:10" x14ac:dyDescent="0.4">
      <c r="B20" s="94">
        <v>16</v>
      </c>
      <c r="C20" s="107" t="s">
        <v>27</v>
      </c>
      <c r="D20" s="111">
        <v>52280</v>
      </c>
      <c r="E20" s="44">
        <v>430332593</v>
      </c>
      <c r="F20" s="59">
        <f t="shared" si="0"/>
        <v>8231.3043802601369</v>
      </c>
      <c r="G20" s="42">
        <v>77846845</v>
      </c>
      <c r="H20" s="96">
        <f t="shared" si="1"/>
        <v>1489.0368209640399</v>
      </c>
      <c r="I20" s="47">
        <v>1226680844</v>
      </c>
      <c r="J20" s="59">
        <f t="shared" si="2"/>
        <v>23463.673374139249</v>
      </c>
    </row>
    <row r="21" spans="2:10" x14ac:dyDescent="0.4">
      <c r="B21" s="94">
        <v>17</v>
      </c>
      <c r="C21" s="107" t="s">
        <v>28</v>
      </c>
      <c r="D21" s="111">
        <v>23948</v>
      </c>
      <c r="E21" s="44">
        <v>752839</v>
      </c>
      <c r="F21" s="59">
        <f t="shared" si="0"/>
        <v>31.436403875062634</v>
      </c>
      <c r="G21" s="42">
        <v>13052452</v>
      </c>
      <c r="H21" s="96">
        <f t="shared" si="1"/>
        <v>545.03307165525302</v>
      </c>
      <c r="I21" s="47">
        <v>975695471</v>
      </c>
      <c r="J21" s="59">
        <f t="shared" si="2"/>
        <v>40742.252839485554</v>
      </c>
    </row>
    <row r="22" spans="2:10" x14ac:dyDescent="0.4">
      <c r="B22" s="94">
        <v>18</v>
      </c>
      <c r="C22" s="107" t="s">
        <v>29</v>
      </c>
      <c r="D22" s="111">
        <v>28201</v>
      </c>
      <c r="E22" s="44">
        <v>-1968735413</v>
      </c>
      <c r="F22" s="59">
        <f t="shared" si="0"/>
        <v>-69810.836956136307</v>
      </c>
      <c r="G22" s="42">
        <v>17530332</v>
      </c>
      <c r="H22" s="96">
        <f t="shared" si="1"/>
        <v>621.62093542782168</v>
      </c>
      <c r="I22" s="47">
        <v>0</v>
      </c>
      <c r="J22" s="59">
        <f t="shared" si="2"/>
        <v>0</v>
      </c>
    </row>
    <row r="23" spans="2:10" x14ac:dyDescent="0.4">
      <c r="B23" s="94">
        <v>19</v>
      </c>
      <c r="C23" s="107" t="s">
        <v>30</v>
      </c>
      <c r="D23" s="111">
        <v>27385</v>
      </c>
      <c r="E23" s="44">
        <v>422430028</v>
      </c>
      <c r="F23" s="59">
        <f t="shared" si="0"/>
        <v>15425.59897754245</v>
      </c>
      <c r="G23" s="42">
        <v>16933181</v>
      </c>
      <c r="H23" s="96">
        <f t="shared" si="1"/>
        <v>618.33781267117035</v>
      </c>
      <c r="I23" s="47">
        <v>0</v>
      </c>
      <c r="J23" s="59">
        <f t="shared" si="2"/>
        <v>0</v>
      </c>
    </row>
    <row r="24" spans="2:10" x14ac:dyDescent="0.4">
      <c r="B24" s="94">
        <v>20</v>
      </c>
      <c r="C24" s="107" t="s">
        <v>31</v>
      </c>
      <c r="D24" s="111">
        <v>38753</v>
      </c>
      <c r="E24" s="44">
        <v>316075477</v>
      </c>
      <c r="F24" s="59">
        <f t="shared" si="0"/>
        <v>8156.155058963177</v>
      </c>
      <c r="G24" s="42">
        <v>83649000</v>
      </c>
      <c r="H24" s="96">
        <f t="shared" si="1"/>
        <v>2158.516759992775</v>
      </c>
      <c r="I24" s="47">
        <v>1019460987</v>
      </c>
      <c r="J24" s="59">
        <f t="shared" si="2"/>
        <v>26306.633989626611</v>
      </c>
    </row>
    <row r="25" spans="2:10" x14ac:dyDescent="0.4">
      <c r="B25" s="94">
        <v>21</v>
      </c>
      <c r="C25" s="107" t="s">
        <v>32</v>
      </c>
      <c r="D25" s="111">
        <v>27524</v>
      </c>
      <c r="E25" s="44">
        <v>0</v>
      </c>
      <c r="F25" s="59">
        <f t="shared" si="0"/>
        <v>0</v>
      </c>
      <c r="G25" s="42">
        <v>326546618</v>
      </c>
      <c r="H25" s="96">
        <f t="shared" si="1"/>
        <v>11864.068376689434</v>
      </c>
      <c r="I25" s="47">
        <v>394810</v>
      </c>
      <c r="J25" s="59">
        <f t="shared" si="2"/>
        <v>14.344208690597297</v>
      </c>
    </row>
    <row r="26" spans="2:10" x14ac:dyDescent="0.4">
      <c r="B26" s="94">
        <v>22</v>
      </c>
      <c r="C26" s="107" t="s">
        <v>33</v>
      </c>
      <c r="D26" s="111">
        <v>15151</v>
      </c>
      <c r="E26" s="44">
        <v>148508671</v>
      </c>
      <c r="F26" s="59">
        <f t="shared" si="0"/>
        <v>9801.905550788726</v>
      </c>
      <c r="G26" s="42">
        <v>15376972</v>
      </c>
      <c r="H26" s="96">
        <f t="shared" si="1"/>
        <v>1014.9146590984094</v>
      </c>
      <c r="I26" s="47">
        <v>0</v>
      </c>
      <c r="J26" s="59">
        <f t="shared" si="2"/>
        <v>0</v>
      </c>
    </row>
    <row r="27" spans="2:10" x14ac:dyDescent="0.4">
      <c r="B27" s="94">
        <v>23</v>
      </c>
      <c r="C27" s="107" t="s">
        <v>34</v>
      </c>
      <c r="D27" s="111">
        <v>25459</v>
      </c>
      <c r="E27" s="44">
        <v>153551276</v>
      </c>
      <c r="F27" s="59">
        <f t="shared" si="0"/>
        <v>6031.3160768294119</v>
      </c>
      <c r="G27" s="42">
        <v>15375643</v>
      </c>
      <c r="H27" s="96">
        <f t="shared" si="1"/>
        <v>603.93742880710158</v>
      </c>
      <c r="I27" s="47">
        <v>804355083</v>
      </c>
      <c r="J27" s="59">
        <f t="shared" si="2"/>
        <v>31594.135001374758</v>
      </c>
    </row>
    <row r="28" spans="2:10" x14ac:dyDescent="0.4">
      <c r="B28" s="94">
        <v>24</v>
      </c>
      <c r="C28" s="107" t="s">
        <v>35</v>
      </c>
      <c r="D28" s="111">
        <v>29563</v>
      </c>
      <c r="E28" s="44">
        <v>-300594850</v>
      </c>
      <c r="F28" s="59">
        <f t="shared" si="0"/>
        <v>-10167.941345600921</v>
      </c>
      <c r="G28" s="42">
        <v>285519061</v>
      </c>
      <c r="H28" s="96">
        <f t="shared" si="1"/>
        <v>9657.9867063559177</v>
      </c>
      <c r="I28" s="47">
        <v>0</v>
      </c>
      <c r="J28" s="59">
        <f t="shared" si="2"/>
        <v>0</v>
      </c>
    </row>
    <row r="29" spans="2:10" x14ac:dyDescent="0.4">
      <c r="B29" s="94">
        <v>25</v>
      </c>
      <c r="C29" s="107" t="s">
        <v>36</v>
      </c>
      <c r="D29" s="111">
        <v>18205</v>
      </c>
      <c r="E29" s="44">
        <v>17332496</v>
      </c>
      <c r="F29" s="59">
        <f t="shared" si="0"/>
        <v>952.07338643229878</v>
      </c>
      <c r="G29" s="42">
        <v>9209617</v>
      </c>
      <c r="H29" s="96">
        <f t="shared" si="1"/>
        <v>505.88393298544355</v>
      </c>
      <c r="I29" s="47">
        <v>385557410</v>
      </c>
      <c r="J29" s="59">
        <f t="shared" si="2"/>
        <v>21178.654765174404</v>
      </c>
    </row>
    <row r="30" spans="2:10" x14ac:dyDescent="0.4">
      <c r="B30" s="94">
        <v>26</v>
      </c>
      <c r="C30" s="107" t="s">
        <v>37</v>
      </c>
      <c r="D30" s="111">
        <v>12030</v>
      </c>
      <c r="E30" s="44">
        <v>-227662629</v>
      </c>
      <c r="F30" s="59">
        <f t="shared" si="0"/>
        <v>-18924.574314214464</v>
      </c>
      <c r="G30" s="42">
        <v>21855000</v>
      </c>
      <c r="H30" s="96">
        <f t="shared" si="1"/>
        <v>1816.7082294264339</v>
      </c>
      <c r="I30" s="47">
        <v>0</v>
      </c>
      <c r="J30" s="59">
        <f t="shared" si="2"/>
        <v>0</v>
      </c>
    </row>
    <row r="31" spans="2:10" x14ac:dyDescent="0.4">
      <c r="B31" s="94">
        <v>27</v>
      </c>
      <c r="C31" s="107" t="s">
        <v>38</v>
      </c>
      <c r="D31" s="111">
        <v>14497</v>
      </c>
      <c r="E31" s="44">
        <v>466663482</v>
      </c>
      <c r="F31" s="59">
        <f t="shared" si="0"/>
        <v>32190.348485893632</v>
      </c>
      <c r="G31" s="42">
        <v>51700000</v>
      </c>
      <c r="H31" s="96">
        <f t="shared" si="1"/>
        <v>3566.2550872594329</v>
      </c>
      <c r="I31" s="47">
        <v>7910682</v>
      </c>
      <c r="J31" s="59">
        <f t="shared" si="2"/>
        <v>545.6771745878458</v>
      </c>
    </row>
    <row r="32" spans="2:10" x14ac:dyDescent="0.4">
      <c r="B32" s="94">
        <v>28</v>
      </c>
      <c r="C32" s="107" t="s">
        <v>39</v>
      </c>
      <c r="D32" s="111">
        <v>107979</v>
      </c>
      <c r="E32" s="44">
        <v>394774748</v>
      </c>
      <c r="F32" s="59">
        <f t="shared" si="0"/>
        <v>3656.0326359755136</v>
      </c>
      <c r="G32" s="42">
        <v>537423613</v>
      </c>
      <c r="H32" s="96">
        <f t="shared" si="1"/>
        <v>4977.1123366580541</v>
      </c>
      <c r="I32" s="47">
        <v>2499064000</v>
      </c>
      <c r="J32" s="59">
        <f t="shared" si="2"/>
        <v>23143.981700145399</v>
      </c>
    </row>
    <row r="33" spans="2:10" x14ac:dyDescent="0.4">
      <c r="B33" s="94">
        <v>29</v>
      </c>
      <c r="C33" s="107" t="s">
        <v>40</v>
      </c>
      <c r="D33" s="111">
        <v>17615</v>
      </c>
      <c r="E33" s="44">
        <v>99991430</v>
      </c>
      <c r="F33" s="59">
        <f t="shared" si="0"/>
        <v>5676.4933295486799</v>
      </c>
      <c r="G33" s="42">
        <v>45635593</v>
      </c>
      <c r="H33" s="96">
        <f t="shared" si="1"/>
        <v>2590.7234175418675</v>
      </c>
      <c r="I33" s="47">
        <v>0</v>
      </c>
      <c r="J33" s="59">
        <f t="shared" si="2"/>
        <v>0</v>
      </c>
    </row>
    <row r="34" spans="2:10" x14ac:dyDescent="0.4">
      <c r="B34" s="94">
        <v>30</v>
      </c>
      <c r="C34" s="107" t="s">
        <v>41</v>
      </c>
      <c r="D34" s="111">
        <v>11800</v>
      </c>
      <c r="E34" s="44">
        <v>87903452</v>
      </c>
      <c r="F34" s="59">
        <f t="shared" si="0"/>
        <v>7449.4450847457629</v>
      </c>
      <c r="G34" s="42">
        <v>6088262</v>
      </c>
      <c r="H34" s="96">
        <f t="shared" si="1"/>
        <v>515.95440677966099</v>
      </c>
      <c r="I34" s="47">
        <v>537518326</v>
      </c>
      <c r="J34" s="59">
        <f t="shared" si="2"/>
        <v>45552.400508474573</v>
      </c>
    </row>
    <row r="35" spans="2:10" x14ac:dyDescent="0.4">
      <c r="B35" s="94">
        <v>31</v>
      </c>
      <c r="C35" s="107" t="s">
        <v>42</v>
      </c>
      <c r="D35" s="111">
        <v>14622</v>
      </c>
      <c r="E35" s="44">
        <v>218432258</v>
      </c>
      <c r="F35" s="59">
        <f t="shared" si="0"/>
        <v>14938.60333743674</v>
      </c>
      <c r="G35" s="42">
        <v>14681399</v>
      </c>
      <c r="H35" s="96">
        <f t="shared" si="1"/>
        <v>1004.0623033784708</v>
      </c>
      <c r="I35" s="47">
        <v>540682062</v>
      </c>
      <c r="J35" s="59">
        <f t="shared" si="2"/>
        <v>36977.298727944195</v>
      </c>
    </row>
    <row r="36" spans="2:10" x14ac:dyDescent="0.4">
      <c r="B36" s="94">
        <v>32</v>
      </c>
      <c r="C36" s="107" t="s">
        <v>43</v>
      </c>
      <c r="D36" s="111">
        <v>5893</v>
      </c>
      <c r="E36" s="44">
        <v>15792412</v>
      </c>
      <c r="F36" s="59">
        <f t="shared" si="0"/>
        <v>2679.8594943152893</v>
      </c>
      <c r="G36" s="42">
        <v>6695382</v>
      </c>
      <c r="H36" s="96">
        <f t="shared" si="1"/>
        <v>1136.1584931274394</v>
      </c>
      <c r="I36" s="47">
        <v>533039740</v>
      </c>
      <c r="J36" s="59">
        <f t="shared" si="2"/>
        <v>90453.035805192601</v>
      </c>
    </row>
    <row r="37" spans="2:10" x14ac:dyDescent="0.4">
      <c r="B37" s="94">
        <v>33</v>
      </c>
      <c r="C37" s="107" t="s">
        <v>44</v>
      </c>
      <c r="D37" s="111">
        <v>5087</v>
      </c>
      <c r="E37" s="44">
        <v>83560759</v>
      </c>
      <c r="F37" s="59">
        <f t="shared" si="0"/>
        <v>16426.333595439355</v>
      </c>
      <c r="G37" s="42">
        <v>1452776</v>
      </c>
      <c r="H37" s="96">
        <f t="shared" si="1"/>
        <v>285.58600353843127</v>
      </c>
      <c r="I37" s="47">
        <v>60000000</v>
      </c>
      <c r="J37" s="59">
        <f t="shared" si="2"/>
        <v>11794.770984863377</v>
      </c>
    </row>
    <row r="38" spans="2:10" x14ac:dyDescent="0.4">
      <c r="B38" s="94">
        <v>34</v>
      </c>
      <c r="C38" s="107" t="s">
        <v>45</v>
      </c>
      <c r="D38" s="111">
        <v>3063</v>
      </c>
      <c r="E38" s="44">
        <v>124454227</v>
      </c>
      <c r="F38" s="59">
        <f t="shared" si="0"/>
        <v>40631.481227554686</v>
      </c>
      <c r="G38" s="42">
        <v>1711000</v>
      </c>
      <c r="H38" s="96">
        <f t="shared" si="1"/>
        <v>558.60267711394056</v>
      </c>
      <c r="I38" s="47">
        <v>236911244</v>
      </c>
      <c r="J38" s="59">
        <f t="shared" si="2"/>
        <v>77346.145608880179</v>
      </c>
    </row>
    <row r="39" spans="2:10" x14ac:dyDescent="0.4">
      <c r="B39" s="94">
        <v>35</v>
      </c>
      <c r="C39" s="107" t="s">
        <v>46</v>
      </c>
      <c r="D39" s="111">
        <v>3671</v>
      </c>
      <c r="E39" s="44">
        <v>26035367</v>
      </c>
      <c r="F39" s="59">
        <f t="shared" si="0"/>
        <v>7092.1729773903571</v>
      </c>
      <c r="G39" s="42">
        <v>2773000</v>
      </c>
      <c r="H39" s="96">
        <f t="shared" si="1"/>
        <v>755.38000544810677</v>
      </c>
      <c r="I39" s="47">
        <v>19471458</v>
      </c>
      <c r="J39" s="59">
        <f t="shared" si="2"/>
        <v>5304.1291201307549</v>
      </c>
    </row>
    <row r="40" spans="2:10" x14ac:dyDescent="0.4">
      <c r="B40" s="94">
        <v>36</v>
      </c>
      <c r="C40" s="107" t="s">
        <v>47</v>
      </c>
      <c r="D40" s="111">
        <v>9642</v>
      </c>
      <c r="E40" s="44">
        <v>44736416</v>
      </c>
      <c r="F40" s="59">
        <f t="shared" si="0"/>
        <v>4639.7444513586397</v>
      </c>
      <c r="G40" s="42">
        <v>5683942</v>
      </c>
      <c r="H40" s="96">
        <f t="shared" si="1"/>
        <v>589.49823688031529</v>
      </c>
      <c r="I40" s="47">
        <v>59939541</v>
      </c>
      <c r="J40" s="59">
        <f t="shared" si="2"/>
        <v>6216.5049782202859</v>
      </c>
    </row>
    <row r="41" spans="2:10" x14ac:dyDescent="0.4">
      <c r="B41" s="94">
        <v>37</v>
      </c>
      <c r="C41" s="107" t="s">
        <v>48</v>
      </c>
      <c r="D41" s="111">
        <v>1585</v>
      </c>
      <c r="E41" s="44">
        <v>11625283</v>
      </c>
      <c r="F41" s="59">
        <f t="shared" si="0"/>
        <v>7334.563406940063</v>
      </c>
      <c r="G41" s="42">
        <v>534186</v>
      </c>
      <c r="H41" s="96">
        <f t="shared" si="1"/>
        <v>337.02586750788646</v>
      </c>
      <c r="I41" s="47">
        <v>99515460</v>
      </c>
      <c r="J41" s="59">
        <f t="shared" si="2"/>
        <v>62785.779179810728</v>
      </c>
    </row>
    <row r="42" spans="2:10" x14ac:dyDescent="0.4">
      <c r="B42" s="94">
        <v>38</v>
      </c>
      <c r="C42" s="107" t="s">
        <v>49</v>
      </c>
      <c r="D42" s="111">
        <v>12661</v>
      </c>
      <c r="E42" s="44">
        <v>13108654</v>
      </c>
      <c r="F42" s="59">
        <f t="shared" si="0"/>
        <v>1035.3569228338995</v>
      </c>
      <c r="G42" s="42">
        <v>9709380</v>
      </c>
      <c r="H42" s="96">
        <f t="shared" si="1"/>
        <v>766.87307479661956</v>
      </c>
      <c r="I42" s="47">
        <v>403202528</v>
      </c>
      <c r="J42" s="59">
        <f t="shared" si="2"/>
        <v>31846.025432430299</v>
      </c>
    </row>
    <row r="43" spans="2:10" x14ac:dyDescent="0.4">
      <c r="B43" s="94">
        <v>39</v>
      </c>
      <c r="C43" s="107" t="s">
        <v>50</v>
      </c>
      <c r="D43" s="111">
        <v>4137</v>
      </c>
      <c r="E43" s="44">
        <v>19139117</v>
      </c>
      <c r="F43" s="59">
        <f t="shared" si="0"/>
        <v>4626.32753202804</v>
      </c>
      <c r="G43" s="42">
        <v>2103485</v>
      </c>
      <c r="H43" s="96">
        <f t="shared" si="1"/>
        <v>508.45661107082429</v>
      </c>
      <c r="I43" s="47">
        <v>17623790</v>
      </c>
      <c r="J43" s="59">
        <f t="shared" si="2"/>
        <v>4260.0410925791639</v>
      </c>
    </row>
    <row r="44" spans="2:10" x14ac:dyDescent="0.4">
      <c r="B44" s="94">
        <v>40</v>
      </c>
      <c r="C44" s="107" t="s">
        <v>51</v>
      </c>
      <c r="D44" s="111">
        <v>3012</v>
      </c>
      <c r="E44" s="44">
        <v>12979752</v>
      </c>
      <c r="F44" s="59">
        <f t="shared" si="0"/>
        <v>4309.3466135458166</v>
      </c>
      <c r="G44" s="42">
        <v>5143232</v>
      </c>
      <c r="H44" s="96">
        <f t="shared" si="1"/>
        <v>1707.5803452855246</v>
      </c>
      <c r="I44" s="47">
        <v>90029855</v>
      </c>
      <c r="J44" s="59">
        <f t="shared" si="2"/>
        <v>29890.390106241699</v>
      </c>
    </row>
    <row r="45" spans="2:10" x14ac:dyDescent="0.4">
      <c r="B45" s="94">
        <v>41</v>
      </c>
      <c r="C45" s="107" t="s">
        <v>52</v>
      </c>
      <c r="D45" s="111">
        <v>3656</v>
      </c>
      <c r="E45" s="44">
        <v>74576487</v>
      </c>
      <c r="F45" s="59">
        <f t="shared" si="0"/>
        <v>20398.382658643324</v>
      </c>
      <c r="G45" s="42">
        <v>1705660</v>
      </c>
      <c r="H45" s="96">
        <f t="shared" si="1"/>
        <v>466.5371991247265</v>
      </c>
      <c r="I45" s="47">
        <v>78413398</v>
      </c>
      <c r="J45" s="59">
        <f t="shared" si="2"/>
        <v>21447.865973741795</v>
      </c>
    </row>
    <row r="46" spans="2:10" x14ac:dyDescent="0.4">
      <c r="B46" s="94">
        <v>42</v>
      </c>
      <c r="C46" s="107" t="s">
        <v>53</v>
      </c>
      <c r="D46" s="111">
        <v>1579</v>
      </c>
      <c r="E46" s="44">
        <v>10328796</v>
      </c>
      <c r="F46" s="59">
        <f t="shared" si="0"/>
        <v>6541.35275490817</v>
      </c>
      <c r="G46" s="42">
        <v>826511</v>
      </c>
      <c r="H46" s="96">
        <f t="shared" si="1"/>
        <v>523.43951868271063</v>
      </c>
      <c r="I46" s="47">
        <v>142943964</v>
      </c>
      <c r="J46" s="59">
        <f t="shared" si="2"/>
        <v>90528.159594680183</v>
      </c>
    </row>
    <row r="47" spans="2:10" ht="19.5" thickBot="1" x14ac:dyDescent="0.45">
      <c r="B47" s="94">
        <v>43</v>
      </c>
      <c r="C47" s="108" t="s">
        <v>54</v>
      </c>
      <c r="D47" s="111">
        <v>12029</v>
      </c>
      <c r="E47" s="44">
        <v>199051847</v>
      </c>
      <c r="F47" s="99">
        <f t="shared" si="0"/>
        <v>16547.663729320808</v>
      </c>
      <c r="G47" s="42">
        <v>9002896</v>
      </c>
      <c r="H47" s="98">
        <f t="shared" si="1"/>
        <v>748.43262116551671</v>
      </c>
      <c r="I47" s="47">
        <v>450628187</v>
      </c>
      <c r="J47" s="99">
        <f t="shared" si="2"/>
        <v>37461.816194197359</v>
      </c>
    </row>
    <row r="48" spans="2:10" ht="19.5" thickBot="1" x14ac:dyDescent="0.45">
      <c r="B48" s="100"/>
      <c r="C48" s="109" t="s">
        <v>71</v>
      </c>
      <c r="D48" s="112">
        <f>SUM(D5:D47)</f>
        <v>1899233</v>
      </c>
      <c r="E48" s="105">
        <f t="shared" ref="E48" si="3">SUM(E5:E47)</f>
        <v>8809646505</v>
      </c>
      <c r="F48" s="104">
        <f t="shared" si="0"/>
        <v>4638.5285560012908</v>
      </c>
      <c r="G48" s="105">
        <f t="shared" ref="G48" si="4">SUM(G5:G47)</f>
        <v>6128752403</v>
      </c>
      <c r="H48" s="102">
        <f t="shared" si="1"/>
        <v>3226.9618330136427</v>
      </c>
      <c r="I48" s="103">
        <f t="shared" ref="I48" si="5">SUM(I5:I47)</f>
        <v>20820299646</v>
      </c>
      <c r="J48" s="104">
        <f t="shared" si="2"/>
        <v>10962.477824469141</v>
      </c>
    </row>
  </sheetData>
  <mergeCells count="6">
    <mergeCell ref="I3:J3"/>
    <mergeCell ref="B3:B4"/>
    <mergeCell ref="C3:C4"/>
    <mergeCell ref="D3:D4"/>
    <mergeCell ref="E3:F3"/>
    <mergeCell ref="G3:H3"/>
  </mergeCells>
  <phoneticPr fontId="2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EF6C8-72A7-4D28-8EE6-37102672368A}">
  <sheetPr>
    <pageSetUpPr fitToPage="1"/>
  </sheetPr>
  <dimension ref="B1:J48"/>
  <sheetViews>
    <sheetView workbookViewId="0">
      <pane xSplit="4" ySplit="4" topLeftCell="E29" activePane="bottomRight" state="frozen"/>
      <selection activeCell="T59" sqref="T59"/>
      <selection pane="topRight" activeCell="T59" sqref="T59"/>
      <selection pane="bottomLeft" activeCell="T59" sqref="T59"/>
      <selection pane="bottomRight" activeCell="B1" sqref="B1"/>
    </sheetView>
  </sheetViews>
  <sheetFormatPr defaultRowHeight="18.75" x14ac:dyDescent="0.4"/>
  <cols>
    <col min="1" max="1" width="3.375" customWidth="1"/>
    <col min="2" max="2" width="5.125" customWidth="1"/>
    <col min="3" max="3" width="13" customWidth="1"/>
    <col min="4" max="4" width="14.625" customWidth="1"/>
    <col min="5" max="5" width="20.375" customWidth="1"/>
    <col min="7" max="7" width="18.625" customWidth="1"/>
    <col min="9" max="9" width="19.5" customWidth="1"/>
  </cols>
  <sheetData>
    <row r="1" spans="2:10" ht="24" x14ac:dyDescent="0.4">
      <c r="B1" s="85" t="s">
        <v>77</v>
      </c>
      <c r="C1" s="85"/>
      <c r="D1" s="85"/>
      <c r="E1" s="85"/>
      <c r="F1" s="86"/>
    </row>
    <row r="2" spans="2:10" ht="19.5" thickBot="1" x14ac:dyDescent="0.45">
      <c r="D2" t="s">
        <v>62</v>
      </c>
    </row>
    <row r="3" spans="2:10" x14ac:dyDescent="0.4">
      <c r="B3" s="139"/>
      <c r="C3" s="151" t="s">
        <v>63</v>
      </c>
      <c r="D3" s="148" t="s">
        <v>64</v>
      </c>
      <c r="E3" s="145" t="s">
        <v>65</v>
      </c>
      <c r="F3" s="146"/>
      <c r="G3" s="147" t="s">
        <v>66</v>
      </c>
      <c r="H3" s="148"/>
      <c r="I3" s="145" t="s">
        <v>67</v>
      </c>
      <c r="J3" s="146"/>
    </row>
    <row r="4" spans="2:10" ht="19.5" thickBot="1" x14ac:dyDescent="0.45">
      <c r="B4" s="140"/>
      <c r="C4" s="152"/>
      <c r="D4" s="153"/>
      <c r="E4" s="88" t="s">
        <v>68</v>
      </c>
      <c r="F4" s="89" t="s">
        <v>69</v>
      </c>
      <c r="G4" s="90" t="s">
        <v>68</v>
      </c>
      <c r="H4" s="87" t="s">
        <v>69</v>
      </c>
      <c r="I4" s="88" t="s">
        <v>70</v>
      </c>
      <c r="J4" s="89" t="s">
        <v>69</v>
      </c>
    </row>
    <row r="5" spans="2:10" x14ac:dyDescent="0.4">
      <c r="B5" s="91">
        <v>1</v>
      </c>
      <c r="C5" s="92" t="s">
        <v>12</v>
      </c>
      <c r="D5" s="75">
        <v>609102</v>
      </c>
      <c r="E5" s="43">
        <v>3080596857</v>
      </c>
      <c r="F5" s="75">
        <f t="shared" ref="F5:F48" si="0">E5/D5</f>
        <v>5057.6042386989375</v>
      </c>
      <c r="G5" s="43">
        <v>3074296998</v>
      </c>
      <c r="H5" s="93">
        <f t="shared" ref="H5:H48" si="1">G5/D5</f>
        <v>5047.261374942128</v>
      </c>
      <c r="I5" s="46">
        <v>3924571867</v>
      </c>
      <c r="J5" s="75">
        <f t="shared" ref="J5:J48" si="2">I5/D5</f>
        <v>6443.2096217053959</v>
      </c>
    </row>
    <row r="6" spans="2:10" x14ac:dyDescent="0.4">
      <c r="B6" s="94">
        <v>2</v>
      </c>
      <c r="C6" s="95" t="s">
        <v>13</v>
      </c>
      <c r="D6" s="59">
        <v>172808</v>
      </c>
      <c r="E6" s="44">
        <v>886238246</v>
      </c>
      <c r="F6" s="59">
        <f t="shared" si="0"/>
        <v>5128.4561247164484</v>
      </c>
      <c r="G6" s="44">
        <v>124614618</v>
      </c>
      <c r="H6" s="96">
        <f t="shared" si="1"/>
        <v>721.11602472107768</v>
      </c>
      <c r="I6" s="47">
        <v>5809965206</v>
      </c>
      <c r="J6" s="59">
        <f t="shared" si="2"/>
        <v>33620.927306606172</v>
      </c>
    </row>
    <row r="7" spans="2:10" x14ac:dyDescent="0.4">
      <c r="B7" s="94">
        <v>3</v>
      </c>
      <c r="C7" s="95" t="s">
        <v>14</v>
      </c>
      <c r="D7" s="59">
        <v>41706</v>
      </c>
      <c r="E7" s="44">
        <v>302600396</v>
      </c>
      <c r="F7" s="59">
        <f t="shared" si="0"/>
        <v>7255.5602551191678</v>
      </c>
      <c r="G7" s="44">
        <v>26054928</v>
      </c>
      <c r="H7" s="96">
        <f t="shared" si="1"/>
        <v>624.72852826931376</v>
      </c>
      <c r="I7" s="47">
        <v>0</v>
      </c>
      <c r="J7" s="59">
        <f t="shared" si="2"/>
        <v>0</v>
      </c>
    </row>
    <row r="8" spans="2:10" x14ac:dyDescent="0.4">
      <c r="B8" s="94">
        <v>4</v>
      </c>
      <c r="C8" s="95" t="s">
        <v>15</v>
      </c>
      <c r="D8" s="59">
        <v>77183</v>
      </c>
      <c r="E8" s="44">
        <v>1508180488</v>
      </c>
      <c r="F8" s="59">
        <f t="shared" si="0"/>
        <v>19540.319604057888</v>
      </c>
      <c r="G8" s="44">
        <v>290124392</v>
      </c>
      <c r="H8" s="96">
        <f t="shared" si="1"/>
        <v>3758.9157197828536</v>
      </c>
      <c r="I8" s="47">
        <v>0</v>
      </c>
      <c r="J8" s="59">
        <f t="shared" si="2"/>
        <v>0</v>
      </c>
    </row>
    <row r="9" spans="2:10" x14ac:dyDescent="0.4">
      <c r="B9" s="94">
        <v>5</v>
      </c>
      <c r="C9" s="95" t="s">
        <v>16</v>
      </c>
      <c r="D9" s="59">
        <v>19872</v>
      </c>
      <c r="E9" s="44">
        <v>403614123</v>
      </c>
      <c r="F9" s="59">
        <f t="shared" si="0"/>
        <v>20310.694595410627</v>
      </c>
      <c r="G9" s="44">
        <v>70233634</v>
      </c>
      <c r="H9" s="96">
        <f t="shared" si="1"/>
        <v>3534.3012278582933</v>
      </c>
      <c r="I9" s="47">
        <v>0</v>
      </c>
      <c r="J9" s="59">
        <f t="shared" si="2"/>
        <v>0</v>
      </c>
    </row>
    <row r="10" spans="2:10" x14ac:dyDescent="0.4">
      <c r="B10" s="94">
        <v>6</v>
      </c>
      <c r="C10" s="95" t="s">
        <v>17</v>
      </c>
      <c r="D10" s="59">
        <v>65287</v>
      </c>
      <c r="E10" s="44">
        <v>979178634</v>
      </c>
      <c r="F10" s="59">
        <f t="shared" si="0"/>
        <v>14998.064453872899</v>
      </c>
      <c r="G10" s="44">
        <v>78788935</v>
      </c>
      <c r="H10" s="96">
        <f t="shared" si="1"/>
        <v>1206.8089359290518</v>
      </c>
      <c r="I10" s="47">
        <v>0</v>
      </c>
      <c r="J10" s="59">
        <f t="shared" si="2"/>
        <v>0</v>
      </c>
    </row>
    <row r="11" spans="2:10" x14ac:dyDescent="0.4">
      <c r="B11" s="94">
        <v>7</v>
      </c>
      <c r="C11" s="95" t="s">
        <v>18</v>
      </c>
      <c r="D11" s="59">
        <v>15094</v>
      </c>
      <c r="E11" s="44">
        <v>88483665</v>
      </c>
      <c r="F11" s="59">
        <f t="shared" si="0"/>
        <v>5862.174705180867</v>
      </c>
      <c r="G11" s="44">
        <v>10428000</v>
      </c>
      <c r="H11" s="96">
        <f t="shared" si="1"/>
        <v>690.87054458725322</v>
      </c>
      <c r="I11" s="47">
        <v>161101490</v>
      </c>
      <c r="J11" s="59">
        <f t="shared" si="2"/>
        <v>10673.213859811845</v>
      </c>
    </row>
    <row r="12" spans="2:10" x14ac:dyDescent="0.4">
      <c r="B12" s="94">
        <v>8</v>
      </c>
      <c r="C12" s="95" t="s">
        <v>19</v>
      </c>
      <c r="D12" s="59">
        <v>68879</v>
      </c>
      <c r="E12" s="44">
        <v>808681799</v>
      </c>
      <c r="F12" s="59">
        <f t="shared" si="0"/>
        <v>11740.614686624371</v>
      </c>
      <c r="G12" s="44">
        <v>51417484</v>
      </c>
      <c r="H12" s="96">
        <f t="shared" si="1"/>
        <v>746.48998969206866</v>
      </c>
      <c r="I12" s="47">
        <v>0</v>
      </c>
      <c r="J12" s="59">
        <f t="shared" si="2"/>
        <v>0</v>
      </c>
    </row>
    <row r="13" spans="2:10" x14ac:dyDescent="0.4">
      <c r="B13" s="94">
        <v>9</v>
      </c>
      <c r="C13" s="95" t="s">
        <v>20</v>
      </c>
      <c r="D13" s="59">
        <v>17242</v>
      </c>
      <c r="E13" s="44">
        <v>485502086</v>
      </c>
      <c r="F13" s="59">
        <f t="shared" si="0"/>
        <v>28158.107296137339</v>
      </c>
      <c r="G13" s="44">
        <v>10573374</v>
      </c>
      <c r="H13" s="96">
        <f t="shared" si="1"/>
        <v>613.23361558983879</v>
      </c>
      <c r="I13" s="47">
        <v>400000000</v>
      </c>
      <c r="J13" s="59">
        <f t="shared" si="2"/>
        <v>23199.164830066118</v>
      </c>
    </row>
    <row r="14" spans="2:10" x14ac:dyDescent="0.4">
      <c r="B14" s="94">
        <v>10</v>
      </c>
      <c r="C14" s="95" t="s">
        <v>21</v>
      </c>
      <c r="D14" s="59">
        <v>30062</v>
      </c>
      <c r="E14" s="44">
        <v>635044012</v>
      </c>
      <c r="F14" s="59">
        <f t="shared" si="0"/>
        <v>21124.47648193733</v>
      </c>
      <c r="G14" s="44">
        <v>18479000</v>
      </c>
      <c r="H14" s="96">
        <f t="shared" si="1"/>
        <v>614.69629432506156</v>
      </c>
      <c r="I14" s="47">
        <v>1852975564</v>
      </c>
      <c r="J14" s="59">
        <f t="shared" si="2"/>
        <v>61638.46597032799</v>
      </c>
    </row>
    <row r="15" spans="2:10" x14ac:dyDescent="0.4">
      <c r="B15" s="94">
        <v>11</v>
      </c>
      <c r="C15" s="95" t="s">
        <v>22</v>
      </c>
      <c r="D15" s="59">
        <v>79698</v>
      </c>
      <c r="E15" s="44">
        <v>753828012</v>
      </c>
      <c r="F15" s="59">
        <f t="shared" si="0"/>
        <v>9458.5561996536926</v>
      </c>
      <c r="G15" s="44">
        <v>44827876</v>
      </c>
      <c r="H15" s="96">
        <f t="shared" si="1"/>
        <v>562.47178097317374</v>
      </c>
      <c r="I15" s="47">
        <v>727733539</v>
      </c>
      <c r="J15" s="59">
        <f t="shared" si="2"/>
        <v>9131.1392883133831</v>
      </c>
    </row>
    <row r="16" spans="2:10" x14ac:dyDescent="0.4">
      <c r="B16" s="94">
        <v>12</v>
      </c>
      <c r="C16" s="95" t="s">
        <v>23</v>
      </c>
      <c r="D16" s="59">
        <v>51416</v>
      </c>
      <c r="E16" s="44">
        <v>1050560444</v>
      </c>
      <c r="F16" s="59">
        <f t="shared" si="0"/>
        <v>20432.558814376847</v>
      </c>
      <c r="G16" s="44">
        <v>22777953</v>
      </c>
      <c r="H16" s="96">
        <f t="shared" si="1"/>
        <v>443.01293371713086</v>
      </c>
      <c r="I16" s="47">
        <v>0</v>
      </c>
      <c r="J16" s="59">
        <f t="shared" si="2"/>
        <v>0</v>
      </c>
    </row>
    <row r="17" spans="2:10" x14ac:dyDescent="0.4">
      <c r="B17" s="94">
        <v>13</v>
      </c>
      <c r="C17" s="95" t="s">
        <v>24</v>
      </c>
      <c r="D17" s="59">
        <v>57693</v>
      </c>
      <c r="E17" s="44">
        <v>1076999229</v>
      </c>
      <c r="F17" s="59">
        <f t="shared" si="0"/>
        <v>18667.762622848524</v>
      </c>
      <c r="G17" s="44">
        <v>501098000</v>
      </c>
      <c r="H17" s="96">
        <f t="shared" si="1"/>
        <v>8685.5944395333918</v>
      </c>
      <c r="I17" s="47">
        <v>615508705</v>
      </c>
      <c r="J17" s="59">
        <f t="shared" si="2"/>
        <v>10668.689529058985</v>
      </c>
    </row>
    <row r="18" spans="2:10" x14ac:dyDescent="0.4">
      <c r="B18" s="94">
        <v>14</v>
      </c>
      <c r="C18" s="95" t="s">
        <v>25</v>
      </c>
      <c r="D18" s="59">
        <v>20533</v>
      </c>
      <c r="E18" s="44">
        <v>678078177</v>
      </c>
      <c r="F18" s="59">
        <f t="shared" si="0"/>
        <v>33023.823941947107</v>
      </c>
      <c r="G18" s="44">
        <v>11038532</v>
      </c>
      <c r="H18" s="96">
        <f t="shared" si="1"/>
        <v>537.59957142161397</v>
      </c>
      <c r="I18" s="47">
        <v>200395167</v>
      </c>
      <c r="J18" s="59">
        <f t="shared" si="2"/>
        <v>9759.6633224565339</v>
      </c>
    </row>
    <row r="19" spans="2:10" x14ac:dyDescent="0.4">
      <c r="B19" s="94">
        <v>15</v>
      </c>
      <c r="C19" s="95" t="s">
        <v>26</v>
      </c>
      <c r="D19" s="59">
        <v>23897</v>
      </c>
      <c r="E19" s="44">
        <v>301694658</v>
      </c>
      <c r="F19" s="59">
        <f t="shared" si="0"/>
        <v>12624.792149642215</v>
      </c>
      <c r="G19" s="44">
        <v>6487000</v>
      </c>
      <c r="H19" s="96">
        <f t="shared" si="1"/>
        <v>271.4566682010294</v>
      </c>
      <c r="I19" s="47">
        <v>0</v>
      </c>
      <c r="J19" s="59">
        <f t="shared" si="2"/>
        <v>0</v>
      </c>
    </row>
    <row r="20" spans="2:10" x14ac:dyDescent="0.4">
      <c r="B20" s="94">
        <v>16</v>
      </c>
      <c r="C20" s="95" t="s">
        <v>27</v>
      </c>
      <c r="D20" s="59">
        <v>51476</v>
      </c>
      <c r="E20" s="44">
        <v>614099155</v>
      </c>
      <c r="F20" s="59">
        <f t="shared" si="0"/>
        <v>11929.814962312534</v>
      </c>
      <c r="G20" s="44">
        <v>69606088</v>
      </c>
      <c r="H20" s="96">
        <f t="shared" si="1"/>
        <v>1352.2046779081513</v>
      </c>
      <c r="I20" s="47">
        <v>699663650</v>
      </c>
      <c r="J20" s="59">
        <f t="shared" si="2"/>
        <v>13592.036094490637</v>
      </c>
    </row>
    <row r="21" spans="2:10" x14ac:dyDescent="0.4">
      <c r="B21" s="94">
        <v>17</v>
      </c>
      <c r="C21" s="95" t="s">
        <v>28</v>
      </c>
      <c r="D21" s="59">
        <v>23707</v>
      </c>
      <c r="E21" s="44">
        <v>16204759</v>
      </c>
      <c r="F21" s="59">
        <f t="shared" si="0"/>
        <v>683.54321508415239</v>
      </c>
      <c r="G21" s="44">
        <v>14788388</v>
      </c>
      <c r="H21" s="96">
        <f t="shared" si="1"/>
        <v>623.79837178892308</v>
      </c>
      <c r="I21" s="47">
        <v>976682747</v>
      </c>
      <c r="J21" s="59">
        <f t="shared" si="2"/>
        <v>41198.074281857676</v>
      </c>
    </row>
    <row r="22" spans="2:10" x14ac:dyDescent="0.4">
      <c r="B22" s="94">
        <v>18</v>
      </c>
      <c r="C22" s="95" t="s">
        <v>29</v>
      </c>
      <c r="D22" s="59">
        <v>27394</v>
      </c>
      <c r="E22" s="44">
        <v>-1610004645</v>
      </c>
      <c r="F22" s="59">
        <f t="shared" si="0"/>
        <v>-58772.163429948167</v>
      </c>
      <c r="G22" s="44">
        <v>18623532</v>
      </c>
      <c r="H22" s="96">
        <f t="shared" si="1"/>
        <v>679.83981893845373</v>
      </c>
      <c r="I22" s="47">
        <v>0</v>
      </c>
      <c r="J22" s="59">
        <f t="shared" si="2"/>
        <v>0</v>
      </c>
    </row>
    <row r="23" spans="2:10" x14ac:dyDescent="0.4">
      <c r="B23" s="94">
        <v>19</v>
      </c>
      <c r="C23" s="95" t="s">
        <v>30</v>
      </c>
      <c r="D23" s="59">
        <v>26770</v>
      </c>
      <c r="E23" s="44">
        <v>777174005</v>
      </c>
      <c r="F23" s="59">
        <f t="shared" si="0"/>
        <v>29031.52801643631</v>
      </c>
      <c r="G23" s="44">
        <v>16367222</v>
      </c>
      <c r="H23" s="96">
        <f t="shared" si="1"/>
        <v>611.40164363093015</v>
      </c>
      <c r="I23" s="47">
        <v>0</v>
      </c>
      <c r="J23" s="59">
        <f t="shared" si="2"/>
        <v>0</v>
      </c>
    </row>
    <row r="24" spans="2:10" x14ac:dyDescent="0.4">
      <c r="B24" s="94">
        <v>20</v>
      </c>
      <c r="C24" s="95" t="s">
        <v>31</v>
      </c>
      <c r="D24" s="59">
        <v>38230</v>
      </c>
      <c r="E24" s="44">
        <v>279723539</v>
      </c>
      <c r="F24" s="59">
        <f t="shared" si="0"/>
        <v>7316.8595082396023</v>
      </c>
      <c r="G24" s="44">
        <v>36741948</v>
      </c>
      <c r="H24" s="96">
        <f t="shared" si="1"/>
        <v>961.07632749149877</v>
      </c>
      <c r="I24" s="47">
        <v>1327594532</v>
      </c>
      <c r="J24" s="59">
        <f t="shared" si="2"/>
        <v>34726.511430813494</v>
      </c>
    </row>
    <row r="25" spans="2:10" x14ac:dyDescent="0.4">
      <c r="B25" s="94">
        <v>21</v>
      </c>
      <c r="C25" s="95" t="s">
        <v>32</v>
      </c>
      <c r="D25" s="59">
        <v>26918</v>
      </c>
      <c r="E25" s="44">
        <v>366209075</v>
      </c>
      <c r="F25" s="59">
        <f t="shared" si="0"/>
        <v>13604.616799167843</v>
      </c>
      <c r="G25" s="44">
        <v>56765478</v>
      </c>
      <c r="H25" s="96">
        <f t="shared" si="1"/>
        <v>2108.8297050300912</v>
      </c>
      <c r="I25" s="47">
        <v>394833</v>
      </c>
      <c r="J25" s="59">
        <f t="shared" si="2"/>
        <v>14.66799167843079</v>
      </c>
    </row>
    <row r="26" spans="2:10" x14ac:dyDescent="0.4">
      <c r="B26" s="94">
        <v>22</v>
      </c>
      <c r="C26" s="95" t="s">
        <v>33</v>
      </c>
      <c r="D26" s="59">
        <v>14969</v>
      </c>
      <c r="E26" s="44">
        <v>151778975</v>
      </c>
      <c r="F26" s="59">
        <f t="shared" si="0"/>
        <v>10139.553410381455</v>
      </c>
      <c r="G26" s="44">
        <v>4859331</v>
      </c>
      <c r="H26" s="96">
        <f t="shared" si="1"/>
        <v>324.62629434163938</v>
      </c>
      <c r="I26" s="47">
        <v>147437671</v>
      </c>
      <c r="J26" s="59">
        <f t="shared" si="2"/>
        <v>9849.5337697909017</v>
      </c>
    </row>
    <row r="27" spans="2:10" x14ac:dyDescent="0.4">
      <c r="B27" s="94">
        <v>23</v>
      </c>
      <c r="C27" s="95" t="s">
        <v>34</v>
      </c>
      <c r="D27" s="59">
        <v>25077</v>
      </c>
      <c r="E27" s="44">
        <v>194794843</v>
      </c>
      <c r="F27" s="59">
        <f t="shared" si="0"/>
        <v>7767.8686844518879</v>
      </c>
      <c r="G27" s="44">
        <v>15187473</v>
      </c>
      <c r="H27" s="96">
        <f t="shared" si="1"/>
        <v>605.63356860868521</v>
      </c>
      <c r="I27" s="47">
        <v>957906359</v>
      </c>
      <c r="J27" s="59">
        <f t="shared" si="2"/>
        <v>38198.602663795507</v>
      </c>
    </row>
    <row r="28" spans="2:10" x14ac:dyDescent="0.4">
      <c r="B28" s="94">
        <v>24</v>
      </c>
      <c r="C28" s="95" t="s">
        <v>35</v>
      </c>
      <c r="D28" s="59">
        <v>28942</v>
      </c>
      <c r="E28" s="44">
        <v>9738668</v>
      </c>
      <c r="F28" s="59">
        <f t="shared" si="0"/>
        <v>336.48911616336119</v>
      </c>
      <c r="G28" s="44">
        <v>19263754</v>
      </c>
      <c r="H28" s="96">
        <f t="shared" si="1"/>
        <v>665.59857646327134</v>
      </c>
      <c r="I28" s="47">
        <v>0</v>
      </c>
      <c r="J28" s="59">
        <f t="shared" si="2"/>
        <v>0</v>
      </c>
    </row>
    <row r="29" spans="2:10" x14ac:dyDescent="0.4">
      <c r="B29" s="94">
        <v>25</v>
      </c>
      <c r="C29" s="95" t="s">
        <v>36</v>
      </c>
      <c r="D29" s="59">
        <v>17777</v>
      </c>
      <c r="E29" s="44">
        <v>62934047</v>
      </c>
      <c r="F29" s="59">
        <f t="shared" si="0"/>
        <v>3540.1950272824438</v>
      </c>
      <c r="G29" s="44">
        <v>13812396</v>
      </c>
      <c r="H29" s="96">
        <f t="shared" si="1"/>
        <v>776.98126793047197</v>
      </c>
      <c r="I29" s="47">
        <v>401984273</v>
      </c>
      <c r="J29" s="59">
        <f t="shared" si="2"/>
        <v>22612.604657703774</v>
      </c>
    </row>
    <row r="30" spans="2:10" x14ac:dyDescent="0.4">
      <c r="B30" s="94">
        <v>26</v>
      </c>
      <c r="C30" s="95" t="s">
        <v>37</v>
      </c>
      <c r="D30" s="59">
        <v>11848</v>
      </c>
      <c r="E30" s="44">
        <v>-48298210</v>
      </c>
      <c r="F30" s="59">
        <f t="shared" si="0"/>
        <v>-4076.4863268062122</v>
      </c>
      <c r="G30" s="44">
        <v>19457000</v>
      </c>
      <c r="H30" s="96">
        <f t="shared" si="1"/>
        <v>1642.2180958811614</v>
      </c>
      <c r="I30" s="47">
        <v>0</v>
      </c>
      <c r="J30" s="59">
        <f t="shared" si="2"/>
        <v>0</v>
      </c>
    </row>
    <row r="31" spans="2:10" x14ac:dyDescent="0.4">
      <c r="B31" s="94">
        <v>27</v>
      </c>
      <c r="C31" s="95" t="s">
        <v>38</v>
      </c>
      <c r="D31" s="59">
        <v>14150</v>
      </c>
      <c r="E31" s="44">
        <v>595631490</v>
      </c>
      <c r="F31" s="59">
        <f t="shared" si="0"/>
        <v>42094.098233215547</v>
      </c>
      <c r="G31" s="44">
        <v>31651000</v>
      </c>
      <c r="H31" s="96">
        <f t="shared" si="1"/>
        <v>2236.8197879858658</v>
      </c>
      <c r="I31" s="47">
        <v>7911316</v>
      </c>
      <c r="J31" s="59">
        <f t="shared" si="2"/>
        <v>559.10360424028272</v>
      </c>
    </row>
    <row r="32" spans="2:10" x14ac:dyDescent="0.4">
      <c r="B32" s="94">
        <v>28</v>
      </c>
      <c r="C32" s="95" t="s">
        <v>39</v>
      </c>
      <c r="D32" s="59">
        <v>105731</v>
      </c>
      <c r="E32" s="44">
        <v>1329778472</v>
      </c>
      <c r="F32" s="59">
        <f t="shared" si="0"/>
        <v>12576.997020741315</v>
      </c>
      <c r="G32" s="44">
        <v>455433167</v>
      </c>
      <c r="H32" s="96">
        <f t="shared" si="1"/>
        <v>4307.4705337129126</v>
      </c>
      <c r="I32" s="47">
        <v>2549864000</v>
      </c>
      <c r="J32" s="59">
        <f t="shared" si="2"/>
        <v>24116.522117448996</v>
      </c>
    </row>
    <row r="33" spans="2:10" x14ac:dyDescent="0.4">
      <c r="B33" s="94">
        <v>29</v>
      </c>
      <c r="C33" s="95" t="s">
        <v>40</v>
      </c>
      <c r="D33" s="59">
        <v>17291</v>
      </c>
      <c r="E33" s="44">
        <v>94909418</v>
      </c>
      <c r="F33" s="59">
        <f t="shared" si="0"/>
        <v>5488.94904863802</v>
      </c>
      <c r="G33" s="44">
        <v>35731726</v>
      </c>
      <c r="H33" s="96">
        <f t="shared" si="1"/>
        <v>2066.4927418888437</v>
      </c>
      <c r="I33" s="47">
        <v>0</v>
      </c>
      <c r="J33" s="59">
        <f t="shared" si="2"/>
        <v>0</v>
      </c>
    </row>
    <row r="34" spans="2:10" x14ac:dyDescent="0.4">
      <c r="B34" s="94">
        <v>30</v>
      </c>
      <c r="C34" s="95" t="s">
        <v>41</v>
      </c>
      <c r="D34" s="59">
        <v>11474</v>
      </c>
      <c r="E34" s="44">
        <v>97394788</v>
      </c>
      <c r="F34" s="59">
        <f t="shared" si="0"/>
        <v>8488.3029457904831</v>
      </c>
      <c r="G34" s="44">
        <v>5795688</v>
      </c>
      <c r="H34" s="96">
        <f t="shared" si="1"/>
        <v>505.11486839811749</v>
      </c>
      <c r="I34" s="47">
        <v>523140789</v>
      </c>
      <c r="J34" s="59">
        <f t="shared" si="2"/>
        <v>45593.584538957643</v>
      </c>
    </row>
    <row r="35" spans="2:10" x14ac:dyDescent="0.4">
      <c r="B35" s="94">
        <v>31</v>
      </c>
      <c r="C35" s="95" t="s">
        <v>42</v>
      </c>
      <c r="D35" s="59">
        <v>14315</v>
      </c>
      <c r="E35" s="44">
        <v>205814217</v>
      </c>
      <c r="F35" s="59">
        <f t="shared" si="0"/>
        <v>14377.521271393643</v>
      </c>
      <c r="G35" s="44">
        <v>15808752</v>
      </c>
      <c r="H35" s="96">
        <f t="shared" si="1"/>
        <v>1104.3487251135173</v>
      </c>
      <c r="I35" s="47">
        <v>646029626</v>
      </c>
      <c r="J35" s="59">
        <f t="shared" si="2"/>
        <v>45129.55822563744</v>
      </c>
    </row>
    <row r="36" spans="2:10" x14ac:dyDescent="0.4">
      <c r="B36" s="94">
        <v>32</v>
      </c>
      <c r="C36" s="95" t="s">
        <v>43</v>
      </c>
      <c r="D36" s="59">
        <v>5819</v>
      </c>
      <c r="E36" s="44">
        <v>44044748</v>
      </c>
      <c r="F36" s="59">
        <f t="shared" si="0"/>
        <v>7569.1266540642719</v>
      </c>
      <c r="G36" s="44">
        <v>4718054</v>
      </c>
      <c r="H36" s="96">
        <f t="shared" si="1"/>
        <v>810.80151228733462</v>
      </c>
      <c r="I36" s="47">
        <v>548983867</v>
      </c>
      <c r="J36" s="59">
        <f t="shared" si="2"/>
        <v>94343.335109125284</v>
      </c>
    </row>
    <row r="37" spans="2:10" x14ac:dyDescent="0.4">
      <c r="B37" s="94">
        <v>33</v>
      </c>
      <c r="C37" s="95" t="s">
        <v>44</v>
      </c>
      <c r="D37" s="59">
        <v>5048</v>
      </c>
      <c r="E37" s="44">
        <v>65463340</v>
      </c>
      <c r="F37" s="59">
        <f t="shared" si="0"/>
        <v>12968.173534072901</v>
      </c>
      <c r="G37" s="44">
        <v>1518621</v>
      </c>
      <c r="H37" s="96">
        <f t="shared" si="1"/>
        <v>300.83617274167989</v>
      </c>
      <c r="I37" s="47">
        <v>40000000</v>
      </c>
      <c r="J37" s="59">
        <f t="shared" si="2"/>
        <v>7923.9302694136295</v>
      </c>
    </row>
    <row r="38" spans="2:10" x14ac:dyDescent="0.4">
      <c r="B38" s="94">
        <v>34</v>
      </c>
      <c r="C38" s="95" t="s">
        <v>45</v>
      </c>
      <c r="D38" s="59">
        <v>3082</v>
      </c>
      <c r="E38" s="44">
        <v>151204731</v>
      </c>
      <c r="F38" s="59">
        <f t="shared" si="0"/>
        <v>49060.587605451008</v>
      </c>
      <c r="G38" s="44">
        <v>2226299</v>
      </c>
      <c r="H38" s="96">
        <f t="shared" si="1"/>
        <v>722.35528877352374</v>
      </c>
      <c r="I38" s="47">
        <v>204911244</v>
      </c>
      <c r="J38" s="59">
        <f t="shared" si="2"/>
        <v>66486.451654769626</v>
      </c>
    </row>
    <row r="39" spans="2:10" x14ac:dyDescent="0.4">
      <c r="B39" s="94">
        <v>35</v>
      </c>
      <c r="C39" s="95" t="s">
        <v>46</v>
      </c>
      <c r="D39" s="59">
        <v>3630</v>
      </c>
      <c r="E39" s="44">
        <v>22038623</v>
      </c>
      <c r="F39" s="59">
        <f t="shared" si="0"/>
        <v>6071.2460055096417</v>
      </c>
      <c r="G39" s="44">
        <v>3699000</v>
      </c>
      <c r="H39" s="96">
        <f t="shared" si="1"/>
        <v>1019.00826446281</v>
      </c>
      <c r="I39" s="47">
        <v>41141900</v>
      </c>
      <c r="J39" s="59">
        <f t="shared" si="2"/>
        <v>11333.856749311295</v>
      </c>
    </row>
    <row r="40" spans="2:10" x14ac:dyDescent="0.4">
      <c r="B40" s="94">
        <v>36</v>
      </c>
      <c r="C40" s="95" t="s">
        <v>47</v>
      </c>
      <c r="D40" s="59">
        <v>9479</v>
      </c>
      <c r="E40" s="44">
        <v>144310405</v>
      </c>
      <c r="F40" s="59">
        <f t="shared" si="0"/>
        <v>15224.222491824032</v>
      </c>
      <c r="G40" s="44">
        <v>9648329</v>
      </c>
      <c r="H40" s="96">
        <f t="shared" si="1"/>
        <v>1017.8635932060344</v>
      </c>
      <c r="I40" s="47">
        <v>59965541</v>
      </c>
      <c r="J40" s="59">
        <f t="shared" si="2"/>
        <v>6326.1463234518405</v>
      </c>
    </row>
    <row r="41" spans="2:10" x14ac:dyDescent="0.4">
      <c r="B41" s="94">
        <v>37</v>
      </c>
      <c r="C41" s="95" t="s">
        <v>48</v>
      </c>
      <c r="D41" s="59">
        <v>1556</v>
      </c>
      <c r="E41" s="44">
        <v>7477040</v>
      </c>
      <c r="F41" s="59">
        <f t="shared" si="0"/>
        <v>4805.2956298200515</v>
      </c>
      <c r="G41" s="44">
        <v>747688</v>
      </c>
      <c r="H41" s="96">
        <f t="shared" si="1"/>
        <v>480.51928020565555</v>
      </c>
      <c r="I41" s="47">
        <v>110929511</v>
      </c>
      <c r="J41" s="59">
        <f t="shared" si="2"/>
        <v>71291.45951156813</v>
      </c>
    </row>
    <row r="42" spans="2:10" x14ac:dyDescent="0.4">
      <c r="B42" s="94">
        <v>38</v>
      </c>
      <c r="C42" s="95" t="s">
        <v>49</v>
      </c>
      <c r="D42" s="59">
        <v>12454</v>
      </c>
      <c r="E42" s="44">
        <v>39175659</v>
      </c>
      <c r="F42" s="59">
        <f t="shared" si="0"/>
        <v>3145.6286333708044</v>
      </c>
      <c r="G42" s="44">
        <v>6712208</v>
      </c>
      <c r="H42" s="96">
        <f t="shared" si="1"/>
        <v>538.96001284727799</v>
      </c>
      <c r="I42" s="47">
        <v>576320514</v>
      </c>
      <c r="J42" s="59">
        <f t="shared" si="2"/>
        <v>46275.93656656496</v>
      </c>
    </row>
    <row r="43" spans="2:10" x14ac:dyDescent="0.4">
      <c r="B43" s="94">
        <v>39</v>
      </c>
      <c r="C43" s="95" t="s">
        <v>50</v>
      </c>
      <c r="D43" s="59">
        <v>3971</v>
      </c>
      <c r="E43" s="44">
        <v>0</v>
      </c>
      <c r="F43" s="59">
        <f t="shared" si="0"/>
        <v>0</v>
      </c>
      <c r="G43" s="44">
        <v>2374083</v>
      </c>
      <c r="H43" s="96">
        <f t="shared" si="1"/>
        <v>597.85520020146055</v>
      </c>
      <c r="I43" s="47">
        <v>120574130</v>
      </c>
      <c r="J43" s="59">
        <f t="shared" si="2"/>
        <v>30363.669100982119</v>
      </c>
    </row>
    <row r="44" spans="2:10" x14ac:dyDescent="0.4">
      <c r="B44" s="94">
        <v>40</v>
      </c>
      <c r="C44" s="95" t="s">
        <v>51</v>
      </c>
      <c r="D44" s="59">
        <v>2968</v>
      </c>
      <c r="E44" s="44">
        <v>14088692</v>
      </c>
      <c r="F44" s="59">
        <f t="shared" si="0"/>
        <v>4746.8638814016176</v>
      </c>
      <c r="G44" s="44">
        <v>5543490</v>
      </c>
      <c r="H44" s="96">
        <f t="shared" si="1"/>
        <v>1867.7526954177897</v>
      </c>
      <c r="I44" s="47">
        <v>89817505</v>
      </c>
      <c r="J44" s="59">
        <f t="shared" si="2"/>
        <v>30261.962601078169</v>
      </c>
    </row>
    <row r="45" spans="2:10" x14ac:dyDescent="0.4">
      <c r="B45" s="94">
        <v>41</v>
      </c>
      <c r="C45" s="95" t="s">
        <v>52</v>
      </c>
      <c r="D45" s="59">
        <v>3599</v>
      </c>
      <c r="E45" s="44">
        <v>61448083</v>
      </c>
      <c r="F45" s="59">
        <f t="shared" si="0"/>
        <v>17073.654626285079</v>
      </c>
      <c r="G45" s="44">
        <v>1863417</v>
      </c>
      <c r="H45" s="96">
        <f t="shared" si="1"/>
        <v>517.75965545984991</v>
      </c>
      <c r="I45" s="47">
        <v>78443689</v>
      </c>
      <c r="J45" s="59">
        <f t="shared" si="2"/>
        <v>21795.968046679634</v>
      </c>
    </row>
    <row r="46" spans="2:10" x14ac:dyDescent="0.4">
      <c r="B46" s="94">
        <v>42</v>
      </c>
      <c r="C46" s="95" t="s">
        <v>53</v>
      </c>
      <c r="D46" s="59">
        <v>1550</v>
      </c>
      <c r="E46" s="44">
        <v>2790715</v>
      </c>
      <c r="F46" s="59">
        <f t="shared" si="0"/>
        <v>1800.4612903225807</v>
      </c>
      <c r="G46" s="44">
        <v>671233</v>
      </c>
      <c r="H46" s="96">
        <f t="shared" si="1"/>
        <v>433.05354838709678</v>
      </c>
      <c r="I46" s="47">
        <v>113055774</v>
      </c>
      <c r="J46" s="59">
        <f t="shared" si="2"/>
        <v>72939.209032258063</v>
      </c>
    </row>
    <row r="47" spans="2:10" ht="19.5" thickBot="1" x14ac:dyDescent="0.45">
      <c r="B47" s="94">
        <v>43</v>
      </c>
      <c r="C47" s="97" t="s">
        <v>54</v>
      </c>
      <c r="D47" s="99">
        <v>11731</v>
      </c>
      <c r="E47" s="45">
        <v>336286645</v>
      </c>
      <c r="F47" s="99">
        <f t="shared" si="0"/>
        <v>28666.494331259059</v>
      </c>
      <c r="G47" s="45">
        <v>9939755</v>
      </c>
      <c r="H47" s="98">
        <f t="shared" si="1"/>
        <v>847.30670872048415</v>
      </c>
      <c r="I47" s="48">
        <v>322911034</v>
      </c>
      <c r="J47" s="99">
        <f t="shared" si="2"/>
        <v>27526.300741624756</v>
      </c>
    </row>
    <row r="48" spans="2:10" ht="19.5" thickBot="1" x14ac:dyDescent="0.45">
      <c r="B48" s="100"/>
      <c r="C48" s="101" t="s">
        <v>71</v>
      </c>
      <c r="D48" s="102">
        <f>SUM(D5:D47)</f>
        <v>1871428</v>
      </c>
      <c r="E48" s="103">
        <f t="shared" ref="E48" si="3">SUM(E5:E47)</f>
        <v>17065492103</v>
      </c>
      <c r="F48" s="104">
        <f t="shared" si="0"/>
        <v>9118.9680302955821</v>
      </c>
      <c r="G48" s="105">
        <f t="shared" ref="G48" si="4">SUM(G5:G47)</f>
        <v>5220795844</v>
      </c>
      <c r="H48" s="102">
        <f t="shared" si="1"/>
        <v>2789.7390890806378</v>
      </c>
      <c r="I48" s="103">
        <f t="shared" ref="I48" si="5">SUM(I5:I47)</f>
        <v>24237916043</v>
      </c>
      <c r="J48" s="104">
        <f t="shared" si="2"/>
        <v>12951.562145591495</v>
      </c>
    </row>
  </sheetData>
  <mergeCells count="6">
    <mergeCell ref="I3:J3"/>
    <mergeCell ref="B3:B4"/>
    <mergeCell ref="C3:C4"/>
    <mergeCell ref="D3:D4"/>
    <mergeCell ref="E3:F3"/>
    <mergeCell ref="G3:H3"/>
  </mergeCells>
  <phoneticPr fontId="2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66E06-67D6-4942-A4AB-8ECB015DC459}">
  <sheetPr>
    <pageSetUpPr fitToPage="1"/>
  </sheetPr>
  <dimension ref="B1:J48"/>
  <sheetViews>
    <sheetView workbookViewId="0">
      <pane xSplit="4" ySplit="4" topLeftCell="E29" activePane="bottomRight" state="frozen"/>
      <selection activeCell="T59" sqref="T59"/>
      <selection pane="topRight" activeCell="T59" sqref="T59"/>
      <selection pane="bottomLeft" activeCell="T59" sqref="T59"/>
      <selection pane="bottomRight" activeCell="O42" sqref="O41:O42"/>
    </sheetView>
  </sheetViews>
  <sheetFormatPr defaultRowHeight="18.75" x14ac:dyDescent="0.4"/>
  <cols>
    <col min="1" max="1" width="3.375" customWidth="1"/>
    <col min="2" max="2" width="5.125" customWidth="1"/>
    <col min="3" max="3" width="13" customWidth="1"/>
    <col min="4" max="4" width="14.625" customWidth="1"/>
    <col min="5" max="5" width="20.375" customWidth="1"/>
    <col min="7" max="7" width="18.625" customWidth="1"/>
    <col min="9" max="9" width="19.5" customWidth="1"/>
  </cols>
  <sheetData>
    <row r="1" spans="2:10" ht="24" x14ac:dyDescent="0.4">
      <c r="B1" s="85" t="s">
        <v>78</v>
      </c>
      <c r="C1" s="85"/>
      <c r="D1" s="85"/>
      <c r="E1" s="85"/>
      <c r="F1" s="86"/>
    </row>
    <row r="2" spans="2:10" ht="19.5" thickBot="1" x14ac:dyDescent="0.45">
      <c r="D2" t="s">
        <v>62</v>
      </c>
    </row>
    <row r="3" spans="2:10" x14ac:dyDescent="0.4">
      <c r="B3" s="139"/>
      <c r="C3" s="151" t="s">
        <v>63</v>
      </c>
      <c r="D3" s="148" t="s">
        <v>64</v>
      </c>
      <c r="E3" s="145" t="s">
        <v>65</v>
      </c>
      <c r="F3" s="146"/>
      <c r="G3" s="147" t="s">
        <v>66</v>
      </c>
      <c r="H3" s="148"/>
      <c r="I3" s="145" t="s">
        <v>67</v>
      </c>
      <c r="J3" s="146"/>
    </row>
    <row r="4" spans="2:10" ht="19.5" thickBot="1" x14ac:dyDescent="0.45">
      <c r="B4" s="140"/>
      <c r="C4" s="152"/>
      <c r="D4" s="153"/>
      <c r="E4" s="88" t="s">
        <v>68</v>
      </c>
      <c r="F4" s="89" t="s">
        <v>69</v>
      </c>
      <c r="G4" s="90" t="s">
        <v>68</v>
      </c>
      <c r="H4" s="87" t="s">
        <v>69</v>
      </c>
      <c r="I4" s="88" t="s">
        <v>70</v>
      </c>
      <c r="J4" s="89" t="s">
        <v>69</v>
      </c>
    </row>
    <row r="5" spans="2:10" x14ac:dyDescent="0.4">
      <c r="B5" s="91">
        <v>1</v>
      </c>
      <c r="C5" s="92" t="s">
        <v>12</v>
      </c>
      <c r="D5" s="93">
        <v>590497</v>
      </c>
      <c r="E5" s="46">
        <v>2388090465</v>
      </c>
      <c r="F5" s="75">
        <f t="shared" ref="F5:F48" si="0">E5/D5</f>
        <v>4044.2042296573904</v>
      </c>
      <c r="G5" s="43">
        <v>1977065370</v>
      </c>
      <c r="H5" s="93">
        <f t="shared" ref="H5:H48" si="1">G5/D5</f>
        <v>3348.1378736894512</v>
      </c>
      <c r="I5" s="46">
        <v>7005332878</v>
      </c>
      <c r="J5" s="75">
        <f t="shared" ref="J5:J48" si="2">I5/D5</f>
        <v>11863.452105599181</v>
      </c>
    </row>
    <row r="6" spans="2:10" x14ac:dyDescent="0.4">
      <c r="B6" s="94">
        <v>2</v>
      </c>
      <c r="C6" s="95" t="s">
        <v>13</v>
      </c>
      <c r="D6" s="96">
        <v>166846</v>
      </c>
      <c r="E6" s="47">
        <v>49400</v>
      </c>
      <c r="F6" s="59">
        <f t="shared" si="0"/>
        <v>0.29608141639595797</v>
      </c>
      <c r="G6" s="44">
        <v>112820412</v>
      </c>
      <c r="H6" s="96">
        <f t="shared" si="1"/>
        <v>676.19488630233866</v>
      </c>
      <c r="I6" s="47">
        <v>6535132141</v>
      </c>
      <c r="J6" s="59">
        <f t="shared" si="2"/>
        <v>39168.647381417592</v>
      </c>
    </row>
    <row r="7" spans="2:10" x14ac:dyDescent="0.4">
      <c r="B7" s="94">
        <v>3</v>
      </c>
      <c r="C7" s="95" t="s">
        <v>14</v>
      </c>
      <c r="D7" s="96">
        <v>40353</v>
      </c>
      <c r="E7" s="47">
        <v>234351828</v>
      </c>
      <c r="F7" s="59">
        <f t="shared" si="0"/>
        <v>5807.5441231135228</v>
      </c>
      <c r="G7" s="44">
        <v>23040697</v>
      </c>
      <c r="H7" s="96">
        <f t="shared" si="1"/>
        <v>570.9785393898843</v>
      </c>
      <c r="I7" s="47">
        <v>288813396</v>
      </c>
      <c r="J7" s="59">
        <f t="shared" si="2"/>
        <v>7157.1728496022597</v>
      </c>
    </row>
    <row r="8" spans="2:10" x14ac:dyDescent="0.4">
      <c r="B8" s="94">
        <v>4</v>
      </c>
      <c r="C8" s="95" t="s">
        <v>15</v>
      </c>
      <c r="D8" s="96">
        <v>74655</v>
      </c>
      <c r="E8" s="47">
        <v>1181310435</v>
      </c>
      <c r="F8" s="59">
        <f t="shared" si="0"/>
        <v>15823.594333936106</v>
      </c>
      <c r="G8" s="44">
        <v>207793911</v>
      </c>
      <c r="H8" s="96">
        <f t="shared" si="1"/>
        <v>2783.3890697207153</v>
      </c>
      <c r="I8" s="47">
        <v>0</v>
      </c>
      <c r="J8" s="59">
        <f t="shared" si="2"/>
        <v>0</v>
      </c>
    </row>
    <row r="9" spans="2:10" x14ac:dyDescent="0.4">
      <c r="B9" s="94">
        <v>5</v>
      </c>
      <c r="C9" s="95" t="s">
        <v>16</v>
      </c>
      <c r="D9" s="96">
        <v>19269</v>
      </c>
      <c r="E9" s="47">
        <v>531226475</v>
      </c>
      <c r="F9" s="59">
        <f t="shared" si="0"/>
        <v>27568.969588458145</v>
      </c>
      <c r="G9" s="44">
        <v>0</v>
      </c>
      <c r="H9" s="96">
        <f t="shared" si="1"/>
        <v>0</v>
      </c>
      <c r="I9" s="47">
        <v>0</v>
      </c>
      <c r="J9" s="59">
        <f t="shared" si="2"/>
        <v>0</v>
      </c>
    </row>
    <row r="10" spans="2:10" x14ac:dyDescent="0.4">
      <c r="B10" s="94">
        <v>6</v>
      </c>
      <c r="C10" s="95" t="s">
        <v>17</v>
      </c>
      <c r="D10" s="96">
        <v>63331</v>
      </c>
      <c r="E10" s="47">
        <v>1469929919</v>
      </c>
      <c r="F10" s="59">
        <f t="shared" si="0"/>
        <v>23210.274889074859</v>
      </c>
      <c r="G10" s="44">
        <v>81192551</v>
      </c>
      <c r="H10" s="96">
        <f t="shared" si="1"/>
        <v>1282.0348802324297</v>
      </c>
      <c r="I10" s="47">
        <v>0</v>
      </c>
      <c r="J10" s="59">
        <f t="shared" si="2"/>
        <v>0</v>
      </c>
    </row>
    <row r="11" spans="2:10" x14ac:dyDescent="0.4">
      <c r="B11" s="94">
        <v>7</v>
      </c>
      <c r="C11" s="95" t="s">
        <v>18</v>
      </c>
      <c r="D11" s="96">
        <v>14404</v>
      </c>
      <c r="E11" s="47">
        <v>65516010</v>
      </c>
      <c r="F11" s="59">
        <f t="shared" si="0"/>
        <v>4548.4594557067485</v>
      </c>
      <c r="G11" s="44">
        <v>10922000</v>
      </c>
      <c r="H11" s="96">
        <f t="shared" si="1"/>
        <v>758.26159400166625</v>
      </c>
      <c r="I11" s="47">
        <v>225324981</v>
      </c>
      <c r="J11" s="59">
        <f t="shared" si="2"/>
        <v>15643.222785337406</v>
      </c>
    </row>
    <row r="12" spans="2:10" x14ac:dyDescent="0.4">
      <c r="B12" s="94">
        <v>8</v>
      </c>
      <c r="C12" s="95" t="s">
        <v>19</v>
      </c>
      <c r="D12" s="96">
        <v>66368</v>
      </c>
      <c r="E12" s="47">
        <v>543759867</v>
      </c>
      <c r="F12" s="59">
        <f t="shared" si="0"/>
        <v>8193.1031069189976</v>
      </c>
      <c r="G12" s="44">
        <v>45408558</v>
      </c>
      <c r="H12" s="96">
        <f t="shared" si="1"/>
        <v>684.19355713596917</v>
      </c>
      <c r="I12" s="47">
        <v>0</v>
      </c>
      <c r="J12" s="59">
        <f t="shared" si="2"/>
        <v>0</v>
      </c>
    </row>
    <row r="13" spans="2:10" x14ac:dyDescent="0.4">
      <c r="B13" s="94">
        <v>9</v>
      </c>
      <c r="C13" s="95" t="s">
        <v>20</v>
      </c>
      <c r="D13" s="96">
        <v>16549</v>
      </c>
      <c r="E13" s="47">
        <v>251700144</v>
      </c>
      <c r="F13" s="59">
        <f t="shared" si="0"/>
        <v>15209.386911595866</v>
      </c>
      <c r="G13" s="44">
        <v>10124160</v>
      </c>
      <c r="H13" s="96">
        <f t="shared" si="1"/>
        <v>611.7686869297238</v>
      </c>
      <c r="I13" s="47">
        <v>650000000</v>
      </c>
      <c r="J13" s="59">
        <f t="shared" si="2"/>
        <v>39277.29772191673</v>
      </c>
    </row>
    <row r="14" spans="2:10" x14ac:dyDescent="0.4">
      <c r="B14" s="94">
        <v>10</v>
      </c>
      <c r="C14" s="95" t="s">
        <v>21</v>
      </c>
      <c r="D14" s="96">
        <v>29044</v>
      </c>
      <c r="E14" s="47">
        <v>365030829</v>
      </c>
      <c r="F14" s="59">
        <f t="shared" si="0"/>
        <v>12568.200970940641</v>
      </c>
      <c r="G14" s="44">
        <v>17871000</v>
      </c>
      <c r="H14" s="96">
        <f t="shared" si="1"/>
        <v>615.30780884175738</v>
      </c>
      <c r="I14" s="47">
        <v>2173641208</v>
      </c>
      <c r="J14" s="59">
        <f t="shared" si="2"/>
        <v>74839.595372538213</v>
      </c>
    </row>
    <row r="15" spans="2:10" x14ac:dyDescent="0.4">
      <c r="B15" s="94">
        <v>11</v>
      </c>
      <c r="C15" s="95" t="s">
        <v>22</v>
      </c>
      <c r="D15" s="96">
        <v>76931</v>
      </c>
      <c r="E15" s="47">
        <v>486550723</v>
      </c>
      <c r="F15" s="59">
        <f t="shared" si="0"/>
        <v>6324.5079746786078</v>
      </c>
      <c r="G15" s="44">
        <v>54369638</v>
      </c>
      <c r="H15" s="96">
        <f t="shared" si="1"/>
        <v>706.73250055244307</v>
      </c>
      <c r="I15" s="47">
        <v>727754696</v>
      </c>
      <c r="J15" s="59">
        <f t="shared" si="2"/>
        <v>9459.8366848214628</v>
      </c>
    </row>
    <row r="16" spans="2:10" x14ac:dyDescent="0.4">
      <c r="B16" s="94">
        <v>12</v>
      </c>
      <c r="C16" s="95" t="s">
        <v>23</v>
      </c>
      <c r="D16" s="96">
        <v>49442</v>
      </c>
      <c r="E16" s="47">
        <v>1137415560</v>
      </c>
      <c r="F16" s="59">
        <f t="shared" si="0"/>
        <v>23005.047530439708</v>
      </c>
      <c r="G16" s="44">
        <v>57528347</v>
      </c>
      <c r="H16" s="96">
        <f t="shared" si="1"/>
        <v>1163.5521823550828</v>
      </c>
      <c r="I16" s="47">
        <v>0</v>
      </c>
      <c r="J16" s="59">
        <f t="shared" si="2"/>
        <v>0</v>
      </c>
    </row>
    <row r="17" spans="2:10" x14ac:dyDescent="0.4">
      <c r="B17" s="94">
        <v>13</v>
      </c>
      <c r="C17" s="95" t="s">
        <v>24</v>
      </c>
      <c r="D17" s="96">
        <v>55321</v>
      </c>
      <c r="E17" s="47">
        <v>394616406</v>
      </c>
      <c r="F17" s="59">
        <f t="shared" si="0"/>
        <v>7133.2117279152581</v>
      </c>
      <c r="G17" s="44">
        <v>93400000</v>
      </c>
      <c r="H17" s="96">
        <f t="shared" si="1"/>
        <v>1688.3281213282478</v>
      </c>
      <c r="I17" s="47">
        <v>1208998610</v>
      </c>
      <c r="J17" s="59">
        <f t="shared" si="2"/>
        <v>21854.243596464272</v>
      </c>
    </row>
    <row r="18" spans="2:10" x14ac:dyDescent="0.4">
      <c r="B18" s="94">
        <v>14</v>
      </c>
      <c r="C18" s="95" t="s">
        <v>25</v>
      </c>
      <c r="D18" s="96">
        <v>19877</v>
      </c>
      <c r="E18" s="47">
        <v>686363989</v>
      </c>
      <c r="F18" s="59">
        <f t="shared" si="0"/>
        <v>34530.562408814207</v>
      </c>
      <c r="G18" s="44">
        <v>10121921</v>
      </c>
      <c r="H18" s="96">
        <f t="shared" si="1"/>
        <v>509.22780097600241</v>
      </c>
      <c r="I18" s="47">
        <v>200401178</v>
      </c>
      <c r="J18" s="59">
        <f t="shared" si="2"/>
        <v>10082.063591085174</v>
      </c>
    </row>
    <row r="19" spans="2:10" x14ac:dyDescent="0.4">
      <c r="B19" s="94">
        <v>15</v>
      </c>
      <c r="C19" s="95" t="s">
        <v>26</v>
      </c>
      <c r="D19" s="96">
        <v>23326</v>
      </c>
      <c r="E19" s="47">
        <v>362729949</v>
      </c>
      <c r="F19" s="59">
        <f t="shared" si="0"/>
        <v>15550.456529194889</v>
      </c>
      <c r="G19" s="44">
        <v>6623802</v>
      </c>
      <c r="H19" s="96">
        <f t="shared" si="1"/>
        <v>283.96647517791308</v>
      </c>
      <c r="I19" s="47">
        <v>0</v>
      </c>
      <c r="J19" s="59">
        <f t="shared" si="2"/>
        <v>0</v>
      </c>
    </row>
    <row r="20" spans="2:10" x14ac:dyDescent="0.4">
      <c r="B20" s="94">
        <v>16</v>
      </c>
      <c r="C20" s="95" t="s">
        <v>27</v>
      </c>
      <c r="D20" s="96">
        <v>50086</v>
      </c>
      <c r="E20" s="47">
        <v>471215358</v>
      </c>
      <c r="F20" s="59">
        <f t="shared" si="0"/>
        <v>9408.125184682347</v>
      </c>
      <c r="G20" s="44">
        <v>65130231</v>
      </c>
      <c r="H20" s="96">
        <f t="shared" si="1"/>
        <v>1300.367987062253</v>
      </c>
      <c r="I20" s="47">
        <v>658235800</v>
      </c>
      <c r="J20" s="59">
        <f t="shared" si="2"/>
        <v>13142.111568102862</v>
      </c>
    </row>
    <row r="21" spans="2:10" x14ac:dyDescent="0.4">
      <c r="B21" s="94">
        <v>17</v>
      </c>
      <c r="C21" s="95" t="s">
        <v>28</v>
      </c>
      <c r="D21" s="96">
        <v>22882</v>
      </c>
      <c r="E21" s="47">
        <v>31458986</v>
      </c>
      <c r="F21" s="59">
        <f t="shared" si="0"/>
        <v>1374.8355038895202</v>
      </c>
      <c r="G21" s="44">
        <v>22710046</v>
      </c>
      <c r="H21" s="96">
        <f t="shared" si="1"/>
        <v>992.48518486146315</v>
      </c>
      <c r="I21" s="47">
        <v>982930094</v>
      </c>
      <c r="J21" s="59">
        <f t="shared" si="2"/>
        <v>42956.476444366752</v>
      </c>
    </row>
    <row r="22" spans="2:10" x14ac:dyDescent="0.4">
      <c r="B22" s="94">
        <v>18</v>
      </c>
      <c r="C22" s="95" t="s">
        <v>29</v>
      </c>
      <c r="D22" s="96">
        <v>26143</v>
      </c>
      <c r="E22" s="47">
        <v>-1355184095</v>
      </c>
      <c r="F22" s="59">
        <f t="shared" si="0"/>
        <v>-51837.359713881342</v>
      </c>
      <c r="G22" s="44">
        <v>17844174</v>
      </c>
      <c r="H22" s="96">
        <f t="shared" si="1"/>
        <v>682.56030294916422</v>
      </c>
      <c r="I22" s="47">
        <v>0</v>
      </c>
      <c r="J22" s="59">
        <f t="shared" si="2"/>
        <v>0</v>
      </c>
    </row>
    <row r="23" spans="2:10" x14ac:dyDescent="0.4">
      <c r="B23" s="94">
        <v>19</v>
      </c>
      <c r="C23" s="95" t="s">
        <v>30</v>
      </c>
      <c r="D23" s="96">
        <v>25637</v>
      </c>
      <c r="E23" s="47">
        <v>751639105</v>
      </c>
      <c r="F23" s="59">
        <f t="shared" si="0"/>
        <v>29318.528103912315</v>
      </c>
      <c r="G23" s="44">
        <v>16437107</v>
      </c>
      <c r="H23" s="96">
        <f t="shared" si="1"/>
        <v>641.14783320981394</v>
      </c>
      <c r="I23" s="47">
        <v>388587003</v>
      </c>
      <c r="J23" s="59">
        <f t="shared" si="2"/>
        <v>15157.272808830987</v>
      </c>
    </row>
    <row r="24" spans="2:10" x14ac:dyDescent="0.4">
      <c r="B24" s="94">
        <v>20</v>
      </c>
      <c r="C24" s="95" t="s">
        <v>31</v>
      </c>
      <c r="D24" s="96">
        <v>37212</v>
      </c>
      <c r="E24" s="47">
        <v>44176495</v>
      </c>
      <c r="F24" s="59">
        <f t="shared" si="0"/>
        <v>1187.1572342255186</v>
      </c>
      <c r="G24" s="44">
        <v>32063177</v>
      </c>
      <c r="H24" s="96">
        <f t="shared" si="1"/>
        <v>861.63541330753526</v>
      </c>
      <c r="I24" s="47">
        <v>1457331123</v>
      </c>
      <c r="J24" s="59">
        <f t="shared" si="2"/>
        <v>39162.934617865205</v>
      </c>
    </row>
    <row r="25" spans="2:10" x14ac:dyDescent="0.4">
      <c r="B25" s="94">
        <v>21</v>
      </c>
      <c r="C25" s="95" t="s">
        <v>32</v>
      </c>
      <c r="D25" s="96">
        <v>25513</v>
      </c>
      <c r="E25" s="47">
        <v>223699751</v>
      </c>
      <c r="F25" s="59">
        <f t="shared" si="0"/>
        <v>8768.0692588092352</v>
      </c>
      <c r="G25" s="44">
        <v>54622695</v>
      </c>
      <c r="H25" s="96">
        <f t="shared" si="1"/>
        <v>2140.9749931407518</v>
      </c>
      <c r="I25" s="47">
        <v>346016833</v>
      </c>
      <c r="J25" s="59">
        <f t="shared" si="2"/>
        <v>13562.373417473445</v>
      </c>
    </row>
    <row r="26" spans="2:10" x14ac:dyDescent="0.4">
      <c r="B26" s="94">
        <v>22</v>
      </c>
      <c r="C26" s="95" t="s">
        <v>33</v>
      </c>
      <c r="D26" s="96">
        <v>14569</v>
      </c>
      <c r="E26" s="47">
        <v>145346483</v>
      </c>
      <c r="F26" s="59">
        <f t="shared" si="0"/>
        <v>9976.4213741505937</v>
      </c>
      <c r="G26" s="44">
        <v>8377353</v>
      </c>
      <c r="H26" s="96">
        <f t="shared" si="1"/>
        <v>575.01221772256156</v>
      </c>
      <c r="I26" s="47">
        <v>293995817</v>
      </c>
      <c r="J26" s="59">
        <f t="shared" si="2"/>
        <v>20179.546777404077</v>
      </c>
    </row>
    <row r="27" spans="2:10" x14ac:dyDescent="0.4">
      <c r="B27" s="94">
        <v>23</v>
      </c>
      <c r="C27" s="95" t="s">
        <v>34</v>
      </c>
      <c r="D27" s="96">
        <v>24206</v>
      </c>
      <c r="E27" s="47">
        <v>170797413</v>
      </c>
      <c r="F27" s="59">
        <f t="shared" si="0"/>
        <v>7055.9949186152189</v>
      </c>
      <c r="G27" s="44">
        <v>18726098</v>
      </c>
      <c r="H27" s="96">
        <f t="shared" si="1"/>
        <v>773.61389738081471</v>
      </c>
      <c r="I27" s="47">
        <v>1052701202</v>
      </c>
      <c r="J27" s="59">
        <f t="shared" si="2"/>
        <v>43489.267206477736</v>
      </c>
    </row>
    <row r="28" spans="2:10" x14ac:dyDescent="0.4">
      <c r="B28" s="94">
        <v>24</v>
      </c>
      <c r="C28" s="95" t="s">
        <v>35</v>
      </c>
      <c r="D28" s="96">
        <v>27541</v>
      </c>
      <c r="E28" s="47">
        <v>187451737</v>
      </c>
      <c r="F28" s="59">
        <f t="shared" si="0"/>
        <v>6806.2792563813946</v>
      </c>
      <c r="G28" s="44">
        <v>24319306</v>
      </c>
      <c r="H28" s="96">
        <f t="shared" si="1"/>
        <v>883.0218946298246</v>
      </c>
      <c r="I28" s="47">
        <v>0</v>
      </c>
      <c r="J28" s="59">
        <f t="shared" si="2"/>
        <v>0</v>
      </c>
    </row>
    <row r="29" spans="2:10" x14ac:dyDescent="0.4">
      <c r="B29" s="94">
        <v>25</v>
      </c>
      <c r="C29" s="95" t="s">
        <v>36</v>
      </c>
      <c r="D29" s="96">
        <v>17075</v>
      </c>
      <c r="E29" s="47">
        <v>19027750</v>
      </c>
      <c r="F29" s="59">
        <f t="shared" si="0"/>
        <v>1114.3631039531479</v>
      </c>
      <c r="G29" s="44">
        <v>15998198</v>
      </c>
      <c r="H29" s="96">
        <f t="shared" si="1"/>
        <v>936.93692532942896</v>
      </c>
      <c r="I29" s="47">
        <v>446263724</v>
      </c>
      <c r="J29" s="59">
        <f t="shared" si="2"/>
        <v>26135.503601756955</v>
      </c>
    </row>
    <row r="30" spans="2:10" x14ac:dyDescent="0.4">
      <c r="B30" s="94">
        <v>26</v>
      </c>
      <c r="C30" s="95" t="s">
        <v>37</v>
      </c>
      <c r="D30" s="96">
        <v>11506</v>
      </c>
      <c r="E30" s="47">
        <v>30976259</v>
      </c>
      <c r="F30" s="59">
        <f t="shared" si="0"/>
        <v>2692.1831218494699</v>
      </c>
      <c r="G30" s="44">
        <v>21600000</v>
      </c>
      <c r="H30" s="96">
        <f t="shared" si="1"/>
        <v>1877.281418390405</v>
      </c>
      <c r="I30" s="47">
        <v>0</v>
      </c>
      <c r="J30" s="59">
        <f t="shared" si="2"/>
        <v>0</v>
      </c>
    </row>
    <row r="31" spans="2:10" x14ac:dyDescent="0.4">
      <c r="B31" s="94">
        <v>27</v>
      </c>
      <c r="C31" s="95" t="s">
        <v>38</v>
      </c>
      <c r="D31" s="96">
        <v>13376</v>
      </c>
      <c r="E31" s="47">
        <v>464182963</v>
      </c>
      <c r="F31" s="59">
        <f t="shared" si="0"/>
        <v>34702.673669258373</v>
      </c>
      <c r="G31" s="44">
        <v>29382000</v>
      </c>
      <c r="H31" s="96">
        <f t="shared" si="1"/>
        <v>2196.620813397129</v>
      </c>
      <c r="I31" s="47">
        <v>257912263</v>
      </c>
      <c r="J31" s="59">
        <f t="shared" si="2"/>
        <v>19281.718226674642</v>
      </c>
    </row>
    <row r="32" spans="2:10" x14ac:dyDescent="0.4">
      <c r="B32" s="94">
        <v>28</v>
      </c>
      <c r="C32" s="95" t="s">
        <v>39</v>
      </c>
      <c r="D32" s="96">
        <v>102325</v>
      </c>
      <c r="E32" s="47">
        <v>1495721748</v>
      </c>
      <c r="F32" s="59">
        <f t="shared" si="0"/>
        <v>14617.36377229416</v>
      </c>
      <c r="G32" s="44">
        <v>418035812</v>
      </c>
      <c r="H32" s="96">
        <f t="shared" si="1"/>
        <v>4085.3731932567798</v>
      </c>
      <c r="I32" s="47">
        <v>3076065000</v>
      </c>
      <c r="J32" s="59">
        <f t="shared" si="2"/>
        <v>30061.715123381382</v>
      </c>
    </row>
    <row r="33" spans="2:10" x14ac:dyDescent="0.4">
      <c r="B33" s="94">
        <v>29</v>
      </c>
      <c r="C33" s="95" t="s">
        <v>40</v>
      </c>
      <c r="D33" s="96">
        <v>16659</v>
      </c>
      <c r="E33" s="47">
        <v>85647757</v>
      </c>
      <c r="F33" s="59">
        <f t="shared" si="0"/>
        <v>5141.2303859775493</v>
      </c>
      <c r="G33" s="44">
        <v>23531802</v>
      </c>
      <c r="H33" s="96">
        <f t="shared" si="1"/>
        <v>1412.5578966324508</v>
      </c>
      <c r="I33" s="47">
        <v>0</v>
      </c>
      <c r="J33" s="59">
        <f t="shared" si="2"/>
        <v>0</v>
      </c>
    </row>
    <row r="34" spans="2:10" x14ac:dyDescent="0.4">
      <c r="B34" s="94">
        <v>30</v>
      </c>
      <c r="C34" s="95" t="s">
        <v>41</v>
      </c>
      <c r="D34" s="96">
        <v>10828</v>
      </c>
      <c r="E34" s="47">
        <v>80315987</v>
      </c>
      <c r="F34" s="59">
        <f t="shared" si="0"/>
        <v>7417.4350757295897</v>
      </c>
      <c r="G34" s="44">
        <v>3915228</v>
      </c>
      <c r="H34" s="96">
        <f t="shared" si="1"/>
        <v>361.5836719615811</v>
      </c>
      <c r="I34" s="47">
        <v>475406326</v>
      </c>
      <c r="J34" s="59">
        <f t="shared" si="2"/>
        <v>43905.275766531217</v>
      </c>
    </row>
    <row r="35" spans="2:10" x14ac:dyDescent="0.4">
      <c r="B35" s="94">
        <v>31</v>
      </c>
      <c r="C35" s="95" t="s">
        <v>42</v>
      </c>
      <c r="D35" s="96">
        <v>13949</v>
      </c>
      <c r="E35" s="47">
        <v>180871473</v>
      </c>
      <c r="F35" s="59">
        <f t="shared" si="0"/>
        <v>12966.626496523048</v>
      </c>
      <c r="G35" s="44">
        <v>18872209</v>
      </c>
      <c r="H35" s="96">
        <f t="shared" si="1"/>
        <v>1352.9435084952327</v>
      </c>
      <c r="I35" s="47">
        <v>744701685</v>
      </c>
      <c r="J35" s="59">
        <f t="shared" si="2"/>
        <v>53387.460391425906</v>
      </c>
    </row>
    <row r="36" spans="2:10" x14ac:dyDescent="0.4">
      <c r="B36" s="94">
        <v>32</v>
      </c>
      <c r="C36" s="95" t="s">
        <v>43</v>
      </c>
      <c r="D36" s="96">
        <v>5571</v>
      </c>
      <c r="E36" s="47">
        <v>22488183</v>
      </c>
      <c r="F36" s="59">
        <f t="shared" si="0"/>
        <v>4036.6510500807753</v>
      </c>
      <c r="G36" s="44">
        <v>5352646</v>
      </c>
      <c r="H36" s="96">
        <f t="shared" si="1"/>
        <v>960.80524142882791</v>
      </c>
      <c r="I36" s="47">
        <v>575993692</v>
      </c>
      <c r="J36" s="59">
        <f t="shared" si="2"/>
        <v>103391.43636690002</v>
      </c>
    </row>
    <row r="37" spans="2:10" x14ac:dyDescent="0.4">
      <c r="B37" s="94">
        <v>33</v>
      </c>
      <c r="C37" s="95" t="s">
        <v>44</v>
      </c>
      <c r="D37" s="96">
        <v>4854</v>
      </c>
      <c r="E37" s="47">
        <v>69058231</v>
      </c>
      <c r="F37" s="59">
        <f t="shared" si="0"/>
        <v>14227.076843840132</v>
      </c>
      <c r="G37" s="44">
        <v>1604583</v>
      </c>
      <c r="H37" s="96">
        <f t="shared" si="1"/>
        <v>330.56922126081582</v>
      </c>
      <c r="I37" s="47">
        <v>20000000</v>
      </c>
      <c r="J37" s="59">
        <f t="shared" si="2"/>
        <v>4120.3131437989286</v>
      </c>
    </row>
    <row r="38" spans="2:10" x14ac:dyDescent="0.4">
      <c r="B38" s="94">
        <v>34</v>
      </c>
      <c r="C38" s="95" t="s">
        <v>45</v>
      </c>
      <c r="D38" s="96">
        <v>3004</v>
      </c>
      <c r="E38" s="47">
        <v>147603455</v>
      </c>
      <c r="F38" s="59">
        <f t="shared" si="0"/>
        <v>49135.637483355524</v>
      </c>
      <c r="G38" s="44">
        <v>2371856</v>
      </c>
      <c r="H38" s="96">
        <f t="shared" si="1"/>
        <v>789.56591211717705</v>
      </c>
      <c r="I38" s="47">
        <v>198911244</v>
      </c>
      <c r="J38" s="59">
        <f t="shared" si="2"/>
        <v>66215.460719041279</v>
      </c>
    </row>
    <row r="39" spans="2:10" x14ac:dyDescent="0.4">
      <c r="B39" s="94">
        <v>35</v>
      </c>
      <c r="C39" s="95" t="s">
        <v>46</v>
      </c>
      <c r="D39" s="96">
        <v>3460</v>
      </c>
      <c r="E39" s="47">
        <v>9767676</v>
      </c>
      <c r="F39" s="59">
        <f t="shared" si="0"/>
        <v>2823.02774566474</v>
      </c>
      <c r="G39" s="44">
        <v>3609000</v>
      </c>
      <c r="H39" s="96">
        <f t="shared" si="1"/>
        <v>1043.063583815029</v>
      </c>
      <c r="I39" s="47">
        <v>62631167</v>
      </c>
      <c r="J39" s="59">
        <f t="shared" si="2"/>
        <v>18101.493352601155</v>
      </c>
    </row>
    <row r="40" spans="2:10" x14ac:dyDescent="0.4">
      <c r="B40" s="94">
        <v>36</v>
      </c>
      <c r="C40" s="95" t="s">
        <v>47</v>
      </c>
      <c r="D40" s="96">
        <v>9050</v>
      </c>
      <c r="E40" s="47">
        <v>68445652</v>
      </c>
      <c r="F40" s="59">
        <f t="shared" si="0"/>
        <v>7563.0554696132594</v>
      </c>
      <c r="G40" s="44">
        <v>8267345</v>
      </c>
      <c r="H40" s="96">
        <f t="shared" si="1"/>
        <v>913.51878453038671</v>
      </c>
      <c r="I40" s="47">
        <v>144841312</v>
      </c>
      <c r="J40" s="59">
        <f t="shared" si="2"/>
        <v>16004.564861878453</v>
      </c>
    </row>
    <row r="41" spans="2:10" x14ac:dyDescent="0.4">
      <c r="B41" s="94">
        <v>37</v>
      </c>
      <c r="C41" s="95" t="s">
        <v>48</v>
      </c>
      <c r="D41" s="96">
        <v>1499</v>
      </c>
      <c r="E41" s="47">
        <v>32859</v>
      </c>
      <c r="F41" s="59">
        <f t="shared" si="0"/>
        <v>21.920613742494997</v>
      </c>
      <c r="G41" s="44">
        <v>1089840</v>
      </c>
      <c r="H41" s="96">
        <f t="shared" si="1"/>
        <v>727.0446964643096</v>
      </c>
      <c r="I41" s="47">
        <v>117594147</v>
      </c>
      <c r="J41" s="59">
        <f t="shared" si="2"/>
        <v>78448.396931287527</v>
      </c>
    </row>
    <row r="42" spans="2:10" x14ac:dyDescent="0.4">
      <c r="B42" s="94">
        <v>38</v>
      </c>
      <c r="C42" s="95" t="s">
        <v>49</v>
      </c>
      <c r="D42" s="96">
        <v>11954</v>
      </c>
      <c r="E42" s="47">
        <v>110950776</v>
      </c>
      <c r="F42" s="59">
        <f t="shared" si="0"/>
        <v>9281.4769951480685</v>
      </c>
      <c r="G42" s="44">
        <v>5686427</v>
      </c>
      <c r="H42" s="96">
        <f t="shared" si="1"/>
        <v>475.69240421616195</v>
      </c>
      <c r="I42" s="47">
        <v>605293389</v>
      </c>
      <c r="J42" s="59">
        <f t="shared" si="2"/>
        <v>50635.217416764266</v>
      </c>
    </row>
    <row r="43" spans="2:10" x14ac:dyDescent="0.4">
      <c r="B43" s="94">
        <v>39</v>
      </c>
      <c r="C43" s="95" t="s">
        <v>50</v>
      </c>
      <c r="D43" s="96">
        <v>3798</v>
      </c>
      <c r="E43" s="47">
        <v>0</v>
      </c>
      <c r="F43" s="59">
        <f t="shared" si="0"/>
        <v>0</v>
      </c>
      <c r="G43" s="44">
        <v>1874708</v>
      </c>
      <c r="H43" s="96">
        <f t="shared" si="1"/>
        <v>493.60400210637175</v>
      </c>
      <c r="I43" s="47">
        <v>39834480</v>
      </c>
      <c r="J43" s="59">
        <f t="shared" si="2"/>
        <v>10488.278041074249</v>
      </c>
    </row>
    <row r="44" spans="2:10" x14ac:dyDescent="0.4">
      <c r="B44" s="94">
        <v>40</v>
      </c>
      <c r="C44" s="95" t="s">
        <v>51</v>
      </c>
      <c r="D44" s="96">
        <v>2856</v>
      </c>
      <c r="E44" s="47">
        <v>20879609</v>
      </c>
      <c r="F44" s="59">
        <f t="shared" si="0"/>
        <v>7310.7874649859941</v>
      </c>
      <c r="G44" s="44">
        <v>5121969</v>
      </c>
      <c r="H44" s="96">
        <f t="shared" si="1"/>
        <v>1793.4065126050421</v>
      </c>
      <c r="I44" s="47">
        <v>87086505</v>
      </c>
      <c r="J44" s="59">
        <f t="shared" si="2"/>
        <v>30492.473739495799</v>
      </c>
    </row>
    <row r="45" spans="2:10" x14ac:dyDescent="0.4">
      <c r="B45" s="94">
        <v>41</v>
      </c>
      <c r="C45" s="95" t="s">
        <v>52</v>
      </c>
      <c r="D45" s="96">
        <v>3458</v>
      </c>
      <c r="E45" s="47">
        <v>26930059</v>
      </c>
      <c r="F45" s="59">
        <f t="shared" si="0"/>
        <v>7787.7556390977443</v>
      </c>
      <c r="G45" s="44">
        <v>1556005</v>
      </c>
      <c r="H45" s="96">
        <f t="shared" si="1"/>
        <v>449.97252747252747</v>
      </c>
      <c r="I45" s="47">
        <v>78462303</v>
      </c>
      <c r="J45" s="59">
        <f t="shared" si="2"/>
        <v>22690.081839213417</v>
      </c>
    </row>
    <row r="46" spans="2:10" x14ac:dyDescent="0.4">
      <c r="B46" s="94">
        <v>42</v>
      </c>
      <c r="C46" s="95" t="s">
        <v>53</v>
      </c>
      <c r="D46" s="96">
        <v>1446</v>
      </c>
      <c r="E46" s="47">
        <v>5357229</v>
      </c>
      <c r="F46" s="59">
        <f t="shared" si="0"/>
        <v>3704.8609958506222</v>
      </c>
      <c r="G46" s="44">
        <v>923418</v>
      </c>
      <c r="H46" s="96">
        <f t="shared" si="1"/>
        <v>638.60165975103735</v>
      </c>
      <c r="I46" s="47">
        <v>63080188</v>
      </c>
      <c r="J46" s="59">
        <f t="shared" si="2"/>
        <v>43623.919778699863</v>
      </c>
    </row>
    <row r="47" spans="2:10" ht="19.5" thickBot="1" x14ac:dyDescent="0.45">
      <c r="B47" s="94">
        <v>43</v>
      </c>
      <c r="C47" s="97" t="s">
        <v>54</v>
      </c>
      <c r="D47" s="98">
        <v>11292</v>
      </c>
      <c r="E47" s="48">
        <v>216479558</v>
      </c>
      <c r="F47" s="99">
        <f t="shared" si="0"/>
        <v>19171.055437477862</v>
      </c>
      <c r="G47" s="45">
        <v>9838105</v>
      </c>
      <c r="H47" s="98">
        <f t="shared" si="1"/>
        <v>871.24557208643284</v>
      </c>
      <c r="I47" s="48">
        <v>423056781</v>
      </c>
      <c r="J47" s="99">
        <f t="shared" si="2"/>
        <v>37465.177205100954</v>
      </c>
    </row>
    <row r="48" spans="2:10" ht="19.5" thickBot="1" x14ac:dyDescent="0.45">
      <c r="B48" s="100"/>
      <c r="C48" s="101" t="s">
        <v>71</v>
      </c>
      <c r="D48" s="102">
        <f>SUM(D5:D47)</f>
        <v>1807962</v>
      </c>
      <c r="E48" s="103">
        <f t="shared" ref="E48" si="3">SUM(E5:E47)</f>
        <v>13823980456</v>
      </c>
      <c r="F48" s="104">
        <f t="shared" si="0"/>
        <v>7646.16759423041</v>
      </c>
      <c r="G48" s="105">
        <f t="shared" ref="G48" si="4">SUM(G5:G47)</f>
        <v>3547143705</v>
      </c>
      <c r="H48" s="102">
        <f t="shared" si="1"/>
        <v>1961.9570018617649</v>
      </c>
      <c r="I48" s="103">
        <f t="shared" ref="I48" si="5">SUM(I5:I47)</f>
        <v>31612331166</v>
      </c>
      <c r="J48" s="104">
        <f t="shared" si="2"/>
        <v>17485.063937184521</v>
      </c>
    </row>
  </sheetData>
  <mergeCells count="6">
    <mergeCell ref="I3:J3"/>
    <mergeCell ref="B3:B4"/>
    <mergeCell ref="C3:C4"/>
    <mergeCell ref="D3:D4"/>
    <mergeCell ref="E3:F3"/>
    <mergeCell ref="G3:H3"/>
  </mergeCells>
  <phoneticPr fontId="2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府内市町村決算推移 </vt:lpstr>
      <vt:lpstr>府内市町村基金残高推移</vt:lpstr>
      <vt:lpstr>2017年度決算</vt:lpstr>
      <vt:lpstr>2018年度決算</vt:lpstr>
      <vt:lpstr>2019年度決算</vt:lpstr>
      <vt:lpstr>2020年度決算</vt:lpstr>
      <vt:lpstr>2021年度決算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osakasha</dc:creator>
  <cp:lastModifiedBy>osakasha</cp:lastModifiedBy>
  <cp:lastPrinted>2023-09-07T02:37:17Z</cp:lastPrinted>
  <dcterms:created xsi:type="dcterms:W3CDTF">2020-08-03T23:49:28Z</dcterms:created>
  <dcterms:modified xsi:type="dcterms:W3CDTF">2023-09-08T02:37:11Z</dcterms:modified>
</cp:coreProperties>
</file>